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005-LOGISTYKA\Służba Łączności i Informatyki\Marcin\03 zamówienia\01 do 130 000\2025\05 tusze i tonery 20%\"/>
    </mc:Choice>
  </mc:AlternateContent>
  <bookViews>
    <workbookView xWindow="-15" yWindow="9015" windowWidth="28815" windowHeight="2685"/>
  </bookViews>
  <sheets>
    <sheet name="Szczegółowa oferta cenowa" sheetId="6" r:id="rId1"/>
  </sheets>
  <definedNames>
    <definedName name="_xlnm.Print_Area" localSheetId="0">'Szczegółowa oferta cenowa'!$A$1:$H$59</definedName>
  </definedNames>
  <calcPr calcId="162913"/>
</workbook>
</file>

<file path=xl/calcChain.xml><?xml version="1.0" encoding="utf-8"?>
<calcChain xmlns="http://schemas.openxmlformats.org/spreadsheetml/2006/main">
  <c r="G42" i="6" l="1"/>
  <c r="G41" i="6"/>
  <c r="G40" i="6"/>
  <c r="G39" i="6"/>
  <c r="G38" i="6"/>
  <c r="G37" i="6"/>
  <c r="G36" i="6"/>
  <c r="G28" i="6"/>
  <c r="G27" i="6"/>
  <c r="G26" i="6"/>
  <c r="G25" i="6"/>
  <c r="G17" i="6"/>
  <c r="G16" i="6"/>
  <c r="G15" i="6"/>
  <c r="G14" i="6"/>
  <c r="G13" i="6"/>
  <c r="G12" i="6"/>
  <c r="G11" i="6"/>
  <c r="G10" i="6"/>
  <c r="G9" i="6"/>
  <c r="G8" i="6"/>
  <c r="G43" i="6" l="1"/>
  <c r="G44" i="6" s="1"/>
  <c r="G45" i="6" s="1"/>
  <c r="G29" i="6"/>
  <c r="G30" i="6" s="1"/>
  <c r="G31" i="6" s="1"/>
  <c r="G18" i="6"/>
  <c r="G19" i="6" s="1"/>
  <c r="G20" i="6" l="1"/>
</calcChain>
</file>

<file path=xl/sharedStrings.xml><?xml version="1.0" encoding="utf-8"?>
<sst xmlns="http://schemas.openxmlformats.org/spreadsheetml/2006/main" count="133" uniqueCount="64">
  <si>
    <t>…………………………………….</t>
  </si>
  <si>
    <t xml:space="preserve">       (pieczęć firmy)</t>
  </si>
  <si>
    <t>Lp</t>
  </si>
  <si>
    <t>ilość</t>
  </si>
  <si>
    <t>cena jednostkowa netto (zł)</t>
  </si>
  <si>
    <t>podpis osoby upoważnionej 
do składania oświadczeń woli
w imieniu Wykonawcy</t>
  </si>
  <si>
    <t>j.m.</t>
  </si>
  <si>
    <t>szt.</t>
  </si>
  <si>
    <t xml:space="preserve">1. Oświadczam (y), że cena oferty obejmuje wszystkie elementy cenotwórcze, wynikające z zakresu i sposobu realizacji przedmiotu zamówienia. </t>
  </si>
  <si>
    <t xml:space="preserve">2. Wszystkie inne koszty jakie poniesiemy przy realizacji zamówienia, a których nie uwzględniono w cenie oferty nie będą obciążały Zamawiającego. </t>
  </si>
  <si>
    <t>wartość netto</t>
  </si>
  <si>
    <t>stawka VAT
(%)</t>
  </si>
  <si>
    <t>przedmiot zamówienia</t>
  </si>
  <si>
    <t>a</t>
  </si>
  <si>
    <t>b</t>
  </si>
  <si>
    <t>c</t>
  </si>
  <si>
    <t>d</t>
  </si>
  <si>
    <t>e</t>
  </si>
  <si>
    <t>f</t>
  </si>
  <si>
    <t>g</t>
  </si>
  <si>
    <r>
      <t xml:space="preserve">oferowany asortyment
</t>
    </r>
    <r>
      <rPr>
        <b/>
        <sz val="8"/>
        <rFont val="Arial"/>
        <family val="2"/>
        <charset val="238"/>
      </rPr>
      <t>(dane umożliwiające Zamawiającemu jednoznaczną identyfikację oferowanego produktu: producent, nazwa, model)</t>
    </r>
  </si>
  <si>
    <t>h</t>
  </si>
  <si>
    <t>RAZEM wartosć netto</t>
  </si>
  <si>
    <t>RAZEM wartość brutto</t>
  </si>
  <si>
    <t>Razem wartość VAT</t>
  </si>
  <si>
    <t>…………………….………….</t>
  </si>
  <si>
    <t>SZCZEGÓŁOWA OFERTA CENOWA</t>
  </si>
  <si>
    <t>3. Oświadczam (y), że zapoznaliśmy się z wszystkimi warunkami określonymi w Zapytaniu ofertowym.</t>
  </si>
  <si>
    <t>1.</t>
  </si>
  <si>
    <t>Część I - KYOCERA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</si>
  <si>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</si>
  <si>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</si>
  <si>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</si>
  <si>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</si>
  <si>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</si>
  <si>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</si>
  <si>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</si>
  <si>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</si>
  <si>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</si>
  <si>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Toner TK-5270K (black)</t>
  </si>
  <si>
    <t>Toner TK-5270Y (yellow)</t>
  </si>
  <si>
    <t>Toner TK-5270M (magenta)</t>
  </si>
  <si>
    <t>Toner TK-5270C (cyan)</t>
  </si>
  <si>
    <t>Toner TK-5280K (black)</t>
  </si>
  <si>
    <t>Toner TK-5280Y (yellow)</t>
  </si>
  <si>
    <t>Toner TK-5280C (cyan)</t>
  </si>
  <si>
    <t>Toner TK-5280M (magenta)</t>
  </si>
  <si>
    <t>Toner TK-170</t>
  </si>
  <si>
    <t>Toner TK-340 (black)</t>
  </si>
  <si>
    <t>Część II - KONICA MINOLTA</t>
  </si>
  <si>
    <t>Toner TNP49K</t>
  </si>
  <si>
    <t>Toner TNP49Y</t>
  </si>
  <si>
    <t>Toner TNP49M</t>
  </si>
  <si>
    <t>Toner TNP49C</t>
  </si>
  <si>
    <t>Część III - LEXMARK</t>
  </si>
  <si>
    <t>Toner 52D2X00</t>
  </si>
  <si>
    <t>Toner 58D2000 (black)</t>
  </si>
  <si>
    <t>Toner 78C2UK0 (black)</t>
  </si>
  <si>
    <t>Toner 78C2UC0 (cyan)</t>
  </si>
  <si>
    <t>Toner 78C2UM0 (magenta)</t>
  </si>
  <si>
    <t>Toner 78C2UY0 (yellow)</t>
  </si>
  <si>
    <t>Toner 50F2H00 (black)</t>
  </si>
  <si>
    <t>4. Oświadczam (y), że do kontaktu w sprawie realizacji nieniejszej umowy upoważniamy: …………………………………………, tel.: ………………………………, 
e-mail: ………………………………</t>
  </si>
  <si>
    <r>
      <t>5. W przypadku wyboru naszej oferty umowę będzie podpisywał:</t>
    </r>
    <r>
      <rPr>
        <sz val="8"/>
        <color theme="1"/>
        <rFont val="Arial"/>
        <family val="2"/>
        <charset val="238"/>
      </rPr>
      <t xml:space="preserve"> (imię i nazwisko) </t>
    </r>
    <r>
      <rPr>
        <sz val="10"/>
        <color theme="1"/>
        <rFont val="Arial"/>
        <family val="2"/>
        <charset val="238"/>
      </rPr>
      <t xml:space="preserve">…………………………………… - </t>
    </r>
    <r>
      <rPr>
        <sz val="8"/>
        <color theme="1"/>
        <rFont val="Arial"/>
        <family val="2"/>
        <charset val="238"/>
      </rPr>
      <t xml:space="preserve">(funkcja) </t>
    </r>
    <r>
      <rPr>
        <sz val="10"/>
        <color theme="1"/>
        <rFont val="Arial"/>
        <family val="2"/>
        <charset val="238"/>
      </rPr>
      <t>……………………………………...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</si>
</sst>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zł&quot;* #,##0.00_);_(&quot;zł&quot;* \(#,##0.00\);_(&quot;zł&quot;* &quot;-&quot;??_);_(@_)"/>
  </numFmts>
  <fonts count="1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5" fillId="5" borderId="0" applyNumberFormat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2" fillId="4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0" xfId="0" applyNumberFormat="1" applyAlignment="1">
      <alignment horizontal="center"/>
    </xf>
    <xf numFmtId="0" fontId="2" fillId="4" borderId="1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164" fontId="12" fillId="3" borderId="2" xfId="0" applyNumberFormat="1" applyFont="1" applyFill="1" applyBorder="1" applyAlignment="1">
      <alignment horizontal="center" vertical="center" wrapText="1"/>
    </xf>
    <xf numFmtId="0" fontId="12" fillId="3" borderId="2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164" fontId="6" fillId="0" borderId="0" xfId="0" applyNumberFormat="1" applyFont="1" applyAlignment="1">
      <alignment wrapText="1"/>
    </xf>
    <xf numFmtId="164" fontId="4" fillId="0" borderId="0" xfId="0" applyNumberFormat="1" applyFont="1" applyAlignment="1"/>
    <xf numFmtId="0" fontId="1" fillId="2" borderId="1" xfId="2" applyFont="1" applyFill="1" applyBorder="1" applyAlignment="1">
      <alignment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Border="1" applyAlignment="1">
      <alignment vertical="center" wrapText="1"/>
    </xf>
    <xf numFmtId="164" fontId="16" fillId="0" borderId="0" xfId="0" applyNumberFormat="1" applyFont="1" applyBorder="1" applyAlignment="1">
      <alignment vertical="center" wrapText="1"/>
    </xf>
    <xf numFmtId="164" fontId="5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center"/>
    </xf>
    <xf numFmtId="0" fontId="14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/>
    </xf>
  </cellXfs>
  <cellStyles count="3">
    <cellStyle name="Dobry" xfId="2" builtinId="26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view="pageBreakPreview" zoomScale="130" zoomScaleNormal="100" zoomScaleSheetLayoutView="130" workbookViewId="0">
      <selection activeCell="A52" sqref="A52"/>
    </sheetView>
  </sheetViews>
  <sheetFormatPr defaultRowHeight="15"/>
  <cols>
    <col min="1" max="1" width="5.85546875" customWidth="1"/>
    <col min="2" max="2" width="50.140625" customWidth="1"/>
    <col min="3" max="3" width="7.7109375" customWidth="1"/>
    <col min="4" max="5" width="8.28515625" style="1" customWidth="1"/>
    <col min="6" max="7" width="15.28515625" style="13" customWidth="1"/>
    <col min="8" max="8" width="33.140625" style="17" customWidth="1"/>
  </cols>
  <sheetData>
    <row r="1" spans="1:8" ht="54" customHeight="1">
      <c r="A1" s="10" t="s">
        <v>0</v>
      </c>
      <c r="B1" s="9"/>
      <c r="D1"/>
      <c r="E1"/>
    </row>
    <row r="2" spans="1:8">
      <c r="A2" s="11" t="s">
        <v>1</v>
      </c>
      <c r="B2" s="9"/>
      <c r="D2"/>
      <c r="E2"/>
    </row>
    <row r="3" spans="1:8" ht="15.75">
      <c r="A3" s="34" t="s">
        <v>26</v>
      </c>
      <c r="B3" s="34"/>
      <c r="C3" s="34"/>
      <c r="D3" s="34"/>
      <c r="E3" s="34"/>
      <c r="F3" s="34"/>
      <c r="G3" s="34"/>
      <c r="H3" s="34"/>
    </row>
    <row r="4" spans="1:8">
      <c r="A4" s="6"/>
      <c r="B4" s="7"/>
      <c r="C4" s="7"/>
      <c r="D4" s="7"/>
      <c r="E4" s="8"/>
      <c r="F4" s="14"/>
      <c r="G4" s="14"/>
      <c r="H4" s="18"/>
    </row>
    <row r="5" spans="1:8">
      <c r="A5" s="37" t="s">
        <v>29</v>
      </c>
      <c r="B5" s="37"/>
      <c r="C5" s="37"/>
      <c r="D5" s="37"/>
      <c r="E5" s="37"/>
      <c r="F5" s="37"/>
      <c r="G5" s="37"/>
      <c r="H5" s="37"/>
    </row>
    <row r="6" spans="1:8" ht="57.75">
      <c r="A6" s="12" t="s">
        <v>2</v>
      </c>
      <c r="B6" s="12" t="s">
        <v>12</v>
      </c>
      <c r="C6" s="12" t="s">
        <v>6</v>
      </c>
      <c r="D6" s="12" t="s">
        <v>3</v>
      </c>
      <c r="E6" s="12" t="s">
        <v>11</v>
      </c>
      <c r="F6" s="15" t="s">
        <v>4</v>
      </c>
      <c r="G6" s="15" t="s">
        <v>10</v>
      </c>
      <c r="H6" s="19" t="s">
        <v>20</v>
      </c>
    </row>
    <row r="7" spans="1:8" s="23" customFormat="1" ht="11.25">
      <c r="A7" s="20" t="s">
        <v>13</v>
      </c>
      <c r="B7" s="20" t="s">
        <v>14</v>
      </c>
      <c r="C7" s="20" t="s">
        <v>15</v>
      </c>
      <c r="D7" s="20" t="s">
        <v>16</v>
      </c>
      <c r="E7" s="20" t="s">
        <v>17</v>
      </c>
      <c r="F7" s="21" t="s">
        <v>18</v>
      </c>
      <c r="G7" s="21" t="s">
        <v>19</v>
      </c>
      <c r="H7" s="22" t="s">
        <v>21</v>
      </c>
    </row>
    <row r="8" spans="1:8" s="23" customFormat="1" ht="15" customHeight="1">
      <c r="A8" s="2" t="s">
        <v>28</v>
      </c>
      <c r="B8" s="27" t="s">
        <v>39</v>
      </c>
      <c r="C8" s="2" t="s">
        <v>7</v>
      </c>
      <c r="D8" s="2">
        <v>8</v>
      </c>
      <c r="E8" s="28">
        <v>0.23</v>
      </c>
      <c r="F8" s="16"/>
      <c r="G8" s="29">
        <f t="shared" ref="G8:G17" si="0">F8*D8</f>
        <v>0</v>
      </c>
      <c r="H8" s="5"/>
    </row>
    <row r="9" spans="1:8" s="23" customFormat="1" ht="15" customHeight="1">
      <c r="A9" s="2" t="s">
        <v>30</v>
      </c>
      <c r="B9" s="27" t="s">
        <v>40</v>
      </c>
      <c r="C9" s="2" t="s">
        <v>7</v>
      </c>
      <c r="D9" s="2">
        <v>9</v>
      </c>
      <c r="E9" s="28">
        <v>0.23</v>
      </c>
      <c r="F9" s="16"/>
      <c r="G9" s="29">
        <f t="shared" si="0"/>
        <v>0</v>
      </c>
      <c r="H9" s="5"/>
    </row>
    <row r="10" spans="1:8" s="23" customFormat="1" ht="15" customHeight="1">
      <c r="A10" s="2" t="s">
        <v>31</v>
      </c>
      <c r="B10" s="27" t="s">
        <v>41</v>
      </c>
      <c r="C10" s="2" t="s">
        <v>7</v>
      </c>
      <c r="D10" s="2">
        <v>8</v>
      </c>
      <c r="E10" s="28">
        <v>0.23</v>
      </c>
      <c r="F10" s="16"/>
      <c r="G10" s="29">
        <f t="shared" si="0"/>
        <v>0</v>
      </c>
      <c r="H10" s="5"/>
    </row>
    <row r="11" spans="1:8" s="23" customFormat="1" ht="15" customHeight="1">
      <c r="A11" s="2" t="s">
        <v>32</v>
      </c>
      <c r="B11" s="27" t="s">
        <v>42</v>
      </c>
      <c r="C11" s="2" t="s">
        <v>7</v>
      </c>
      <c r="D11" s="2">
        <v>9</v>
      </c>
      <c r="E11" s="28">
        <v>0.23</v>
      </c>
      <c r="F11" s="16"/>
      <c r="G11" s="29">
        <f t="shared" si="0"/>
        <v>0</v>
      </c>
      <c r="H11" s="5"/>
    </row>
    <row r="12" spans="1:8" s="23" customFormat="1" ht="15" customHeight="1">
      <c r="A12" s="2" t="s">
        <v>33</v>
      </c>
      <c r="B12" s="27" t="s">
        <v>43</v>
      </c>
      <c r="C12" s="2" t="s">
        <v>7</v>
      </c>
      <c r="D12" s="2">
        <v>3</v>
      </c>
      <c r="E12" s="28">
        <v>0.23</v>
      </c>
      <c r="F12" s="16"/>
      <c r="G12" s="29">
        <f t="shared" si="0"/>
        <v>0</v>
      </c>
      <c r="H12" s="5"/>
    </row>
    <row r="13" spans="1:8" s="23" customFormat="1" ht="15" customHeight="1">
      <c r="A13" s="2" t="s">
        <v>34</v>
      </c>
      <c r="B13" s="27" t="s">
        <v>44</v>
      </c>
      <c r="C13" s="2" t="s">
        <v>7</v>
      </c>
      <c r="D13" s="2">
        <v>3</v>
      </c>
      <c r="E13" s="28">
        <v>0.23</v>
      </c>
      <c r="F13" s="16"/>
      <c r="G13" s="29">
        <f t="shared" si="0"/>
        <v>0</v>
      </c>
      <c r="H13" s="5"/>
    </row>
    <row r="14" spans="1:8" s="23" customFormat="1" ht="15" customHeight="1">
      <c r="A14" s="2" t="s">
        <v>35</v>
      </c>
      <c r="B14" s="27" t="s">
        <v>45</v>
      </c>
      <c r="C14" s="2" t="s">
        <v>7</v>
      </c>
      <c r="D14" s="2">
        <v>3</v>
      </c>
      <c r="E14" s="28">
        <v>0.23</v>
      </c>
      <c r="F14" s="16"/>
      <c r="G14" s="29">
        <f t="shared" si="0"/>
        <v>0</v>
      </c>
      <c r="H14" s="5"/>
    </row>
    <row r="15" spans="1:8" s="23" customFormat="1" ht="15" customHeight="1">
      <c r="A15" s="2" t="s">
        <v>36</v>
      </c>
      <c r="B15" s="27" t="s">
        <v>46</v>
      </c>
      <c r="C15" s="2" t="s">
        <v>7</v>
      </c>
      <c r="D15" s="2">
        <v>3</v>
      </c>
      <c r="E15" s="28">
        <v>0.23</v>
      </c>
      <c r="F15" s="16"/>
      <c r="G15" s="29">
        <f t="shared" si="0"/>
        <v>0</v>
      </c>
      <c r="H15" s="5"/>
    </row>
    <row r="16" spans="1:8" s="23" customFormat="1" ht="15" customHeight="1">
      <c r="A16" s="2" t="s">
        <v>37</v>
      </c>
      <c r="B16" s="27" t="s">
        <v>47</v>
      </c>
      <c r="C16" s="2" t="s">
        <v>7</v>
      </c>
      <c r="D16" s="2">
        <v>4</v>
      </c>
      <c r="E16" s="28">
        <v>0.23</v>
      </c>
      <c r="F16" s="16"/>
      <c r="G16" s="29">
        <f t="shared" si="0"/>
        <v>0</v>
      </c>
      <c r="H16" s="5"/>
    </row>
    <row r="17" spans="1:8" s="23" customFormat="1" ht="15" customHeight="1">
      <c r="A17" s="2" t="s">
        <v>38</v>
      </c>
      <c r="B17" s="27" t="s">
        <v>48</v>
      </c>
      <c r="C17" s="2" t="s">
        <v>7</v>
      </c>
      <c r="D17" s="2">
        <v>2</v>
      </c>
      <c r="E17" s="28">
        <v>0.23</v>
      </c>
      <c r="F17" s="16"/>
      <c r="G17" s="29">
        <f t="shared" si="0"/>
        <v>0</v>
      </c>
      <c r="H17" s="5"/>
    </row>
    <row r="18" spans="1:8" ht="15.75" customHeight="1">
      <c r="D18"/>
      <c r="E18"/>
      <c r="F18" s="24" t="s">
        <v>22</v>
      </c>
      <c r="G18" s="29">
        <f>SUM(G8:G17)</f>
        <v>0</v>
      </c>
      <c r="H18"/>
    </row>
    <row r="19" spans="1:8" ht="15.75" customHeight="1">
      <c r="D19"/>
      <c r="E19"/>
      <c r="F19" s="24" t="s">
        <v>23</v>
      </c>
      <c r="G19" s="29">
        <f>G18*1.23</f>
        <v>0</v>
      </c>
      <c r="H19"/>
    </row>
    <row r="20" spans="1:8" ht="15.75" customHeight="1">
      <c r="D20"/>
      <c r="E20"/>
      <c r="F20" s="24" t="s">
        <v>24</v>
      </c>
      <c r="G20" s="29">
        <f>G19-G18</f>
        <v>0</v>
      </c>
      <c r="H20"/>
    </row>
    <row r="21" spans="1:8" ht="15.75" customHeight="1">
      <c r="D21"/>
      <c r="E21"/>
      <c r="F21"/>
      <c r="G21"/>
      <c r="H21"/>
    </row>
    <row r="22" spans="1:8">
      <c r="A22" s="37" t="s">
        <v>49</v>
      </c>
      <c r="B22" s="37"/>
      <c r="C22" s="37"/>
      <c r="D22" s="37"/>
      <c r="E22" s="37"/>
      <c r="F22" s="37"/>
      <c r="G22" s="37"/>
      <c r="H22" s="37"/>
    </row>
    <row r="23" spans="1:8" ht="57.75">
      <c r="A23" s="12" t="s">
        <v>2</v>
      </c>
      <c r="B23" s="12" t="s">
        <v>12</v>
      </c>
      <c r="C23" s="12" t="s">
        <v>6</v>
      </c>
      <c r="D23" s="12" t="s">
        <v>3</v>
      </c>
      <c r="E23" s="12" t="s">
        <v>11</v>
      </c>
      <c r="F23" s="15" t="s">
        <v>4</v>
      </c>
      <c r="G23" s="15" t="s">
        <v>10</v>
      </c>
      <c r="H23" s="19" t="s">
        <v>20</v>
      </c>
    </row>
    <row r="24" spans="1:8" s="23" customFormat="1" ht="11.25">
      <c r="A24" s="20" t="s">
        <v>13</v>
      </c>
      <c r="B24" s="20" t="s">
        <v>14</v>
      </c>
      <c r="C24" s="20" t="s">
        <v>15</v>
      </c>
      <c r="D24" s="20" t="s">
        <v>16</v>
      </c>
      <c r="E24" s="20" t="s">
        <v>17</v>
      </c>
      <c r="F24" s="21" t="s">
        <v>18</v>
      </c>
      <c r="G24" s="21" t="s">
        <v>19</v>
      </c>
      <c r="H24" s="22" t="s">
        <v>21</v>
      </c>
    </row>
    <row r="25" spans="1:8" s="23" customFormat="1" ht="15" customHeight="1">
      <c r="A25" s="2" t="s">
        <v>28</v>
      </c>
      <c r="B25" s="27" t="s">
        <v>50</v>
      </c>
      <c r="C25" s="2" t="s">
        <v>7</v>
      </c>
      <c r="D25" s="2">
        <v>3</v>
      </c>
      <c r="E25" s="28">
        <v>0.23</v>
      </c>
      <c r="F25" s="16"/>
      <c r="G25" s="29">
        <f t="shared" ref="G25:G28" si="1">F25*D25</f>
        <v>0</v>
      </c>
      <c r="H25" s="5"/>
    </row>
    <row r="26" spans="1:8" s="23" customFormat="1" ht="15" customHeight="1">
      <c r="A26" s="2" t="s">
        <v>30</v>
      </c>
      <c r="B26" s="27" t="s">
        <v>51</v>
      </c>
      <c r="C26" s="2" t="s">
        <v>7</v>
      </c>
      <c r="D26" s="2">
        <v>3</v>
      </c>
      <c r="E26" s="28">
        <v>0.23</v>
      </c>
      <c r="F26" s="16"/>
      <c r="G26" s="29">
        <f t="shared" si="1"/>
        <v>0</v>
      </c>
      <c r="H26" s="5"/>
    </row>
    <row r="27" spans="1:8" s="23" customFormat="1" ht="15" customHeight="1">
      <c r="A27" s="2" t="s">
        <v>31</v>
      </c>
      <c r="B27" s="27" t="s">
        <v>52</v>
      </c>
      <c r="C27" s="2" t="s">
        <v>7</v>
      </c>
      <c r="D27" s="2">
        <v>3</v>
      </c>
      <c r="E27" s="28">
        <v>0.23</v>
      </c>
      <c r="F27" s="16"/>
      <c r="G27" s="29">
        <f t="shared" si="1"/>
        <v>0</v>
      </c>
      <c r="H27" s="5"/>
    </row>
    <row r="28" spans="1:8" s="23" customFormat="1" ht="15" customHeight="1">
      <c r="A28" s="2" t="s">
        <v>32</v>
      </c>
      <c r="B28" s="27" t="s">
        <v>53</v>
      </c>
      <c r="C28" s="2" t="s">
        <v>7</v>
      </c>
      <c r="D28" s="2">
        <v>3</v>
      </c>
      <c r="E28" s="28">
        <v>0.23</v>
      </c>
      <c r="F28" s="16"/>
      <c r="G28" s="29">
        <f t="shared" si="1"/>
        <v>0</v>
      </c>
      <c r="H28" s="5"/>
    </row>
    <row r="29" spans="1:8" ht="15.75" customHeight="1">
      <c r="D29"/>
      <c r="E29"/>
      <c r="F29" s="24" t="s">
        <v>22</v>
      </c>
      <c r="G29" s="29">
        <f>SUM(G25:G28)</f>
        <v>0</v>
      </c>
      <c r="H29"/>
    </row>
    <row r="30" spans="1:8" ht="15.75" customHeight="1">
      <c r="D30"/>
      <c r="E30"/>
      <c r="F30" s="24" t="s">
        <v>23</v>
      </c>
      <c r="G30" s="29">
        <f>G29*1.23</f>
        <v>0</v>
      </c>
      <c r="H30"/>
    </row>
    <row r="31" spans="1:8" ht="15.75" customHeight="1">
      <c r="D31"/>
      <c r="E31"/>
      <c r="F31" s="24" t="s">
        <v>24</v>
      </c>
      <c r="G31" s="29">
        <f>G30-G29</f>
        <v>0</v>
      </c>
      <c r="H31"/>
    </row>
    <row r="32" spans="1:8">
      <c r="D32"/>
      <c r="E32"/>
      <c r="F32" s="24"/>
      <c r="G32" s="30"/>
      <c r="H32"/>
    </row>
    <row r="33" spans="1:8">
      <c r="A33" s="37" t="s">
        <v>54</v>
      </c>
      <c r="B33" s="37"/>
      <c r="C33" s="37"/>
      <c r="D33" s="37"/>
      <c r="E33" s="37"/>
      <c r="F33" s="37"/>
      <c r="G33" s="37"/>
      <c r="H33" s="37"/>
    </row>
    <row r="34" spans="1:8" ht="57.75">
      <c r="A34" s="12" t="s">
        <v>2</v>
      </c>
      <c r="B34" s="12" t="s">
        <v>12</v>
      </c>
      <c r="C34" s="12" t="s">
        <v>6</v>
      </c>
      <c r="D34" s="12" t="s">
        <v>3</v>
      </c>
      <c r="E34" s="12" t="s">
        <v>11</v>
      </c>
      <c r="F34" s="15" t="s">
        <v>4</v>
      </c>
      <c r="G34" s="15" t="s">
        <v>10</v>
      </c>
      <c r="H34" s="19" t="s">
        <v>20</v>
      </c>
    </row>
    <row r="35" spans="1:8" s="23" customFormat="1" ht="11.25">
      <c r="A35" s="20" t="s">
        <v>13</v>
      </c>
      <c r="B35" s="20" t="s">
        <v>14</v>
      </c>
      <c r="C35" s="20" t="s">
        <v>15</v>
      </c>
      <c r="D35" s="20" t="s">
        <v>16</v>
      </c>
      <c r="E35" s="20" t="s">
        <v>17</v>
      </c>
      <c r="F35" s="21" t="s">
        <v>18</v>
      </c>
      <c r="G35" s="21" t="s">
        <v>19</v>
      </c>
      <c r="H35" s="22" t="s">
        <v>21</v>
      </c>
    </row>
    <row r="36" spans="1:8" s="23" customFormat="1" ht="15" customHeight="1">
      <c r="A36" s="2" t="s">
        <v>28</v>
      </c>
      <c r="B36" s="27" t="s">
        <v>55</v>
      </c>
      <c r="C36" s="2" t="s">
        <v>7</v>
      </c>
      <c r="D36" s="2">
        <v>2</v>
      </c>
      <c r="E36" s="28">
        <v>0.23</v>
      </c>
      <c r="F36" s="16"/>
      <c r="G36" s="29">
        <f t="shared" ref="G36:G42" si="2">F36*D36</f>
        <v>0</v>
      </c>
      <c r="H36" s="5"/>
    </row>
    <row r="37" spans="1:8" s="23" customFormat="1" ht="15" customHeight="1">
      <c r="A37" s="2" t="s">
        <v>30</v>
      </c>
      <c r="B37" s="27" t="s">
        <v>56</v>
      </c>
      <c r="C37" s="2" t="s">
        <v>7</v>
      </c>
      <c r="D37" s="2">
        <v>10</v>
      </c>
      <c r="E37" s="28">
        <v>0.23</v>
      </c>
      <c r="F37" s="16"/>
      <c r="G37" s="29">
        <f t="shared" si="2"/>
        <v>0</v>
      </c>
      <c r="H37" s="5"/>
    </row>
    <row r="38" spans="1:8" s="23" customFormat="1" ht="15" customHeight="1">
      <c r="A38" s="2" t="s">
        <v>31</v>
      </c>
      <c r="B38" s="27" t="s">
        <v>57</v>
      </c>
      <c r="C38" s="2" t="s">
        <v>7</v>
      </c>
      <c r="D38" s="2">
        <v>2</v>
      </c>
      <c r="E38" s="28">
        <v>0.23</v>
      </c>
      <c r="F38" s="16"/>
      <c r="G38" s="29">
        <f t="shared" si="2"/>
        <v>0</v>
      </c>
      <c r="H38" s="5"/>
    </row>
    <row r="39" spans="1:8" s="23" customFormat="1" ht="15" customHeight="1">
      <c r="A39" s="2" t="s">
        <v>32</v>
      </c>
      <c r="B39" s="27" t="s">
        <v>58</v>
      </c>
      <c r="C39" s="2" t="s">
        <v>7</v>
      </c>
      <c r="D39" s="2">
        <v>1</v>
      </c>
      <c r="E39" s="28">
        <v>0.23</v>
      </c>
      <c r="F39" s="16"/>
      <c r="G39" s="29">
        <f t="shared" si="2"/>
        <v>0</v>
      </c>
      <c r="H39" s="5"/>
    </row>
    <row r="40" spans="1:8" s="23" customFormat="1" ht="15" customHeight="1">
      <c r="A40" s="2" t="s">
        <v>33</v>
      </c>
      <c r="B40" s="27" t="s">
        <v>59</v>
      </c>
      <c r="C40" s="2" t="s">
        <v>7</v>
      </c>
      <c r="D40" s="2">
        <v>1</v>
      </c>
      <c r="E40" s="28">
        <v>0.23</v>
      </c>
      <c r="F40" s="16"/>
      <c r="G40" s="29">
        <f t="shared" si="2"/>
        <v>0</v>
      </c>
      <c r="H40" s="5"/>
    </row>
    <row r="41" spans="1:8" s="23" customFormat="1" ht="15" customHeight="1">
      <c r="A41" s="2" t="s">
        <v>34</v>
      </c>
      <c r="B41" s="27" t="s">
        <v>60</v>
      </c>
      <c r="C41" s="2" t="s">
        <v>7</v>
      </c>
      <c r="D41" s="2">
        <v>1</v>
      </c>
      <c r="E41" s="28">
        <v>0.23</v>
      </c>
      <c r="F41" s="16"/>
      <c r="G41" s="29">
        <f t="shared" si="2"/>
        <v>0</v>
      </c>
      <c r="H41" s="5"/>
    </row>
    <row r="42" spans="1:8" s="23" customFormat="1" ht="15" customHeight="1">
      <c r="A42" s="2" t="s">
        <v>35</v>
      </c>
      <c r="B42" s="27" t="s">
        <v>61</v>
      </c>
      <c r="C42" s="2" t="s">
        <v>7</v>
      </c>
      <c r="D42" s="2">
        <v>2</v>
      </c>
      <c r="E42" s="28">
        <v>0.23</v>
      </c>
      <c r="F42" s="16"/>
      <c r="G42" s="29">
        <f t="shared" si="2"/>
        <v>0</v>
      </c>
      <c r="H42" s="5"/>
    </row>
    <row r="43" spans="1:8" ht="15.75" customHeight="1">
      <c r="D43"/>
      <c r="E43"/>
      <c r="F43" s="24" t="s">
        <v>22</v>
      </c>
      <c r="G43" s="29">
        <f>SUM(G36:G42)</f>
        <v>0</v>
      </c>
      <c r="H43"/>
    </row>
    <row r="44" spans="1:8" ht="15.75" customHeight="1">
      <c r="D44"/>
      <c r="E44"/>
      <c r="F44" s="24" t="s">
        <v>23</v>
      </c>
      <c r="G44" s="29">
        <f>G43*1.23</f>
        <v>0</v>
      </c>
      <c r="H44"/>
    </row>
    <row r="45" spans="1:8" ht="15.75" customHeight="1">
      <c r="D45"/>
      <c r="E45"/>
      <c r="F45" s="24" t="s">
        <v>24</v>
      </c>
      <c r="G45" s="29">
        <f>G44-G43</f>
        <v>0</v>
      </c>
      <c r="H45"/>
    </row>
    <row r="46" spans="1:8">
      <c r="D46"/>
      <c r="E46"/>
      <c r="F46"/>
      <c r="G46"/>
      <c r="H46"/>
    </row>
    <row r="47" spans="1:8">
      <c r="A47" s="35" t="s">
        <v>8</v>
      </c>
      <c r="B47" s="35"/>
      <c r="C47" s="35"/>
      <c r="D47" s="35"/>
      <c r="E47" s="35"/>
      <c r="F47" s="35"/>
      <c r="G47" s="35"/>
      <c r="H47" s="35"/>
    </row>
    <row r="48" spans="1:8">
      <c r="A48" s="36" t="s">
        <v>9</v>
      </c>
      <c r="B48" s="36"/>
      <c r="C48" s="36"/>
      <c r="D48" s="36"/>
      <c r="E48" s="36"/>
      <c r="F48" s="36"/>
      <c r="G48" s="36"/>
      <c r="H48" s="36"/>
    </row>
    <row r="49" spans="1:8">
      <c r="A49" s="33" t="s">
        <v>27</v>
      </c>
      <c r="B49" s="33"/>
      <c r="C49" s="33"/>
      <c r="D49" s="33"/>
      <c r="E49" s="33"/>
      <c r="F49" s="33"/>
      <c r="G49" s="33"/>
      <c r="H49" s="33"/>
    </row>
    <row r="50" spans="1:8" ht="27" customHeight="1">
      <c r="A50" s="33" t="s">
        <v>62</v>
      </c>
      <c r="B50" s="33"/>
      <c r="C50" s="33"/>
      <c r="D50" s="33"/>
      <c r="E50" s="33"/>
      <c r="F50" s="33"/>
      <c r="G50" s="33"/>
      <c r="H50" s="33"/>
    </row>
    <row r="51" spans="1:8">
      <c r="A51" s="36" t="s">
        <v>63</v>
      </c>
      <c r="B51" s="36"/>
      <c r="C51" s="36"/>
      <c r="D51" s="36"/>
      <c r="E51" s="36"/>
      <c r="F51" s="36"/>
      <c r="G51" s="36"/>
      <c r="H51" s="36"/>
    </row>
    <row r="52" spans="1:8">
      <c r="A52" s="3"/>
      <c r="B52" s="3"/>
      <c r="C52" s="3"/>
      <c r="D52" s="4"/>
      <c r="E52" s="4"/>
      <c r="F52" s="25"/>
      <c r="G52" s="25"/>
    </row>
    <row r="53" spans="1:8">
      <c r="A53" s="3"/>
      <c r="B53" s="3"/>
      <c r="C53" s="3"/>
      <c r="D53" s="4"/>
      <c r="E53" s="4"/>
      <c r="G53" s="26"/>
    </row>
    <row r="56" spans="1:8">
      <c r="F56" s="32" t="s">
        <v>25</v>
      </c>
      <c r="G56" s="32"/>
      <c r="H56" s="32"/>
    </row>
    <row r="57" spans="1:8">
      <c r="F57" s="31" t="s">
        <v>5</v>
      </c>
      <c r="G57" s="31"/>
      <c r="H57" s="31"/>
    </row>
    <row r="58" spans="1:8">
      <c r="F58" s="31"/>
      <c r="G58" s="31"/>
      <c r="H58" s="31"/>
    </row>
    <row r="59" spans="1:8">
      <c r="F59" s="31"/>
      <c r="G59" s="31"/>
      <c r="H59" s="31"/>
    </row>
  </sheetData>
  <mergeCells count="11">
    <mergeCell ref="F57:H59"/>
    <mergeCell ref="F56:H56"/>
    <mergeCell ref="A50:H50"/>
    <mergeCell ref="A3:H3"/>
    <mergeCell ref="A47:H47"/>
    <mergeCell ref="A48:H48"/>
    <mergeCell ref="A49:H49"/>
    <mergeCell ref="A51:H51"/>
    <mergeCell ref="A5:H5"/>
    <mergeCell ref="A22:H22"/>
    <mergeCell ref="A33:H33"/>
  </mergeCells>
  <pageMargins left="0.7" right="0.7" top="0.75" bottom="0.75" header="0.3" footer="0.3"/>
  <pageSetup paperSize="9"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AF0195F2-0346-4B9D-A8AE-27B4717A673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Szczegółowa oferta cenowa</vt:lpstr>
      <vt:lpstr>'Szczegółowa oferta cenowa'!Obszar_wydruku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Bujnowska Anna</dc:creator>
  <cp:lastModifiedBy>Krupa Marcin</cp:lastModifiedBy>
  <cp:lastPrinted>2024-11-27T13:00:17Z</cp:lastPrinted>
  <dcterms:created xsi:type="dcterms:W3CDTF">2017-03-29T09:54:22Z</dcterms:created>
  <dcterms:modified xsi:type="dcterms:W3CDTF">2025-01-22T08:16:45Z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10bf87a7-5edf-4f67-8943-f043092eace3</vt:lpwstr>
  </property>
  <property fmtid="{D5CDD505-2E9C-101B-9397-08002B2CF9AE}" pid="3" name="bjSaver">
    <vt:lpwstr>MvsR6HFGCZjNMpUSHdNoszeBRf9yeGf3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PortionMark">
    <vt:lpwstr>[JAW]</vt:lpwstr>
  </property>
  <property fmtid="{D5CDD505-2E9C-101B-9397-08002B2CF9AE}" pid="6" name="bjClsUserRVM">
    <vt:lpwstr>[]</vt:lpwstr>
  </property>
  <property fmtid="{D5CDD505-2E9C-101B-9397-08002B2CF9AE}" pid="7" name="s5636:Creator type=author">
    <vt:lpwstr>Bujnowska Anna</vt:lpwstr>
  </property>
  <property fmtid="{D5CDD505-2E9C-101B-9397-08002B2CF9AE}" pid="8" name="s5636:Creator type=organization">
    <vt:lpwstr>MILNET-Z</vt:lpwstr>
  </property>
  <property fmtid="{D5CDD505-2E9C-101B-9397-08002B2CF9AE}" pid="9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  <property fmtid="{D5CDD505-2E9C-101B-9397-08002B2CF9AE}" pid="11" name="s5636:Creator type=IP">
    <vt:lpwstr>10.80.40.192</vt:lpwstr>
  </property>
</Properties>
</file>