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D:\Jarek Orłowski aktualny 17.05.2021\2025rok\Przełomy 2025\1424N Pierwągi-Wysoka Dąbrowa\"/>
    </mc:Choice>
  </mc:AlternateContent>
  <xr:revisionPtr revIDLastSave="0" documentId="13_ncr:1_{846C339F-2B0A-458E-8C8B-1511288826BC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 l="1"/>
  <c r="G12" i="1" l="1"/>
  <c r="G9" i="1" l="1"/>
  <c r="G10" i="1" s="1"/>
  <c r="G15" i="1"/>
  <c r="G6" i="1"/>
  <c r="G7" i="1" s="1"/>
  <c r="G16" i="1" l="1"/>
  <c r="G17" i="1" s="1"/>
  <c r="G18" i="1" s="1"/>
</calcChain>
</file>

<file path=xl/sharedStrings.xml><?xml version="1.0" encoding="utf-8"?>
<sst xmlns="http://schemas.openxmlformats.org/spreadsheetml/2006/main" count="36" uniqueCount="30">
  <si>
    <t>Lp.</t>
  </si>
  <si>
    <t>Numer SST</t>
  </si>
  <si>
    <t>Wyszczególnienie elementów rozliczeniowych</t>
  </si>
  <si>
    <t>Jednostka</t>
  </si>
  <si>
    <t>Cena jednostkowa</t>
  </si>
  <si>
    <t>Wartość</t>
  </si>
  <si>
    <t>ilość</t>
  </si>
  <si>
    <t>[zł]</t>
  </si>
  <si>
    <t>ROBOTY PRZYGOTOWAWCZE I ROZBIÓRKOWE</t>
  </si>
  <si>
    <t>D - 05.03.11</t>
  </si>
  <si>
    <t>m2</t>
  </si>
  <si>
    <t>SUMA</t>
  </si>
  <si>
    <t>POBOCZA</t>
  </si>
  <si>
    <t>D - 06.03.01a</t>
  </si>
  <si>
    <r>
      <t>m</t>
    </r>
    <r>
      <rPr>
        <vertAlign val="superscript"/>
        <sz val="10"/>
        <color rgb="FF000000"/>
        <rFont val="Times New Roman"/>
        <family val="1"/>
        <charset val="238"/>
      </rPr>
      <t>2</t>
    </r>
  </si>
  <si>
    <t>NAWIERZCHNIE</t>
  </si>
  <si>
    <t>D - 05.03.05b</t>
  </si>
  <si>
    <t>D - 05.03.05a</t>
  </si>
  <si>
    <t>Wykonanie nawierzchni z betonu asfaltowego AC11S gr. 4 cm wraz z oczyszczeniem i skropieniem podłoża</t>
  </si>
  <si>
    <t>Razem:</t>
  </si>
  <si>
    <t>Vat 23%</t>
  </si>
  <si>
    <t>Brutto</t>
  </si>
  <si>
    <t>Wykonanie poboczy-korytowanie  ułożenie kruszywa łamanego frakcji 0-31,5mm z mieszniną destruktu na szerokości 0,75m             gr. 15cm po zagęszczeniu</t>
  </si>
  <si>
    <t xml:space="preserve">Mechaniczne frezowanie istniejącej nawierzchni bitumicznej  w celu nawiązania z nową nawierzcnią </t>
  </si>
  <si>
    <t>wyrównanie istniejącej podbudowy mieszanką mineralno - asfaltową z wbudowaniem mechanicznym</t>
  </si>
  <si>
    <t>D - 04.08.01</t>
  </si>
  <si>
    <t>t</t>
  </si>
  <si>
    <t>Wykonanie nawierzchni z betonu asfaltowego AC16W gr. 5 cm wraz z oczyszczeniem i skropieniem podłoża</t>
  </si>
  <si>
    <t>Likwidacja przełomu w ciągu drogi powiatowej nr 1424N relacji Pierwągi - Wysoka Dąbrowa                                                                od km 13+100 km do 13+200 km</t>
  </si>
  <si>
    <t>KOSZTORYS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</si>
</sst>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&quot; &quot;[$zł-415];[Red]&quot;-&quot;#,##0.00&quot; &quot;[$zł-415]"/>
    <numFmt numFmtId="165" formatCode="&quot; &quot;#,##0.00&quot; &quot;[$zł-415]&quot; &quot;;&quot;-&quot;#,##0.00&quot; &quot;[$zł-415]&quot; &quot;;&quot; -&quot;00&quot; &quot;[$zł-415]&quot; &quot;;&quot; &quot;@&quot; &quot;"/>
  </numFmts>
  <fonts count="9"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rgb="FF000000"/>
      <name val="Czcionka tekstu podstawowego"/>
      <charset val="238"/>
    </font>
    <font>
      <sz val="10"/>
      <color rgb="FF000000"/>
      <name val="Arial CE"/>
      <charset val="238"/>
    </font>
    <font>
      <vertAlign val="superscript"/>
      <sz val="10"/>
      <color rgb="FF000000"/>
      <name val="Times New Roman"/>
      <family val="1"/>
      <charset val="238"/>
    </font>
    <font>
      <sz val="8"/>
      <color theme="1"/>
      <name val="Czcionka tekstu podstawowego"/>
      <family val="2"/>
      <charset val="238"/>
    </font>
    <font>
      <sz val="1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5" fillId="0" borderId="0" applyNumberFormat="0" applyBorder="0" applyProtection="0"/>
    <xf numFmtId="0" fontId="4" fillId="0" borderId="0" applyNumberFormat="0" applyFont="0" applyBorder="0" applyProtection="0"/>
  </cellStyleXfs>
  <cellXfs count="52">
    <xf numFmtId="0" fontId="0" fillId="0" borderId="0" xfId="0"/>
    <xf numFmtId="0" fontId="2" fillId="2" borderId="4" xfId="1" applyFont="1" applyFill="1" applyBorder="1" applyAlignment="1">
      <alignment horizontal="center" vertical="center" wrapText="1"/>
    </xf>
    <xf numFmtId="2" fontId="2" fillId="2" borderId="4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2" fontId="3" fillId="3" borderId="4" xfId="1" applyNumberFormat="1" applyFont="1" applyFill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165" fontId="3" fillId="4" borderId="4" xfId="2" applyNumberFormat="1" applyFont="1" applyFill="1" applyBorder="1" applyAlignment="1">
      <alignment horizontal="right" vertical="center" wrapText="1"/>
    </xf>
    <xf numFmtId="164" fontId="3" fillId="0" borderId="4" xfId="1" applyNumberFormat="1" applyFont="1" applyBorder="1" applyAlignment="1">
      <alignment horizontal="right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4" xfId="3" applyFont="1" applyBorder="1" applyAlignment="1" applyProtection="1">
      <alignment horizontal="center" vertical="center" wrapText="1"/>
      <protection locked="0"/>
    </xf>
    <xf numFmtId="165" fontId="3" fillId="0" borderId="4" xfId="2" applyNumberFormat="1" applyFont="1" applyFill="1" applyBorder="1" applyAlignment="1">
      <alignment horizontal="right" vertical="center"/>
    </xf>
    <xf numFmtId="165" fontId="3" fillId="0" borderId="4" xfId="2" applyNumberFormat="1" applyFont="1" applyFill="1" applyBorder="1" applyAlignment="1">
      <alignment horizontal="right" vertical="center" wrapText="1"/>
    </xf>
    <xf numFmtId="0" fontId="3" fillId="5" borderId="4" xfId="1" applyFont="1" applyFill="1" applyBorder="1" applyAlignment="1">
      <alignment horizontal="center" vertical="center"/>
    </xf>
    <xf numFmtId="165" fontId="3" fillId="5" borderId="4" xfId="2" applyNumberFormat="1" applyFont="1" applyFill="1" applyBorder="1" applyAlignment="1">
      <alignment horizontal="right" vertical="center"/>
    </xf>
    <xf numFmtId="0" fontId="3" fillId="5" borderId="4" xfId="1" applyFont="1" applyFill="1" applyBorder="1" applyAlignment="1">
      <alignment horizontal="right" vertical="center"/>
    </xf>
    <xf numFmtId="1" fontId="3" fillId="0" borderId="4" xfId="4" applyNumberFormat="1" applyFont="1" applyBorder="1" applyAlignment="1">
      <alignment horizontal="center" vertical="center" wrapText="1"/>
    </xf>
    <xf numFmtId="0" fontId="3" fillId="5" borderId="4" xfId="1" applyFont="1" applyFill="1" applyBorder="1" applyAlignment="1">
      <alignment horizontal="center" vertical="center" wrapText="1"/>
    </xf>
    <xf numFmtId="0" fontId="3" fillId="5" borderId="4" xfId="3" applyFont="1" applyFill="1" applyBorder="1" applyAlignment="1" applyProtection="1">
      <alignment horizontal="center" vertical="center" wrapText="1"/>
      <protection locked="0"/>
    </xf>
    <xf numFmtId="0" fontId="3" fillId="5" borderId="4" xfId="4" applyFont="1" applyFill="1" applyBorder="1" applyAlignment="1">
      <alignment horizontal="center" vertical="center" wrapText="1"/>
    </xf>
    <xf numFmtId="165" fontId="3" fillId="5" borderId="4" xfId="2" applyNumberFormat="1" applyFont="1" applyFill="1" applyBorder="1" applyAlignment="1">
      <alignment horizontal="right" vertical="center" wrapText="1"/>
    </xf>
    <xf numFmtId="164" fontId="3" fillId="5" borderId="4" xfId="1" applyNumberFormat="1" applyFont="1" applyFill="1" applyBorder="1" applyAlignment="1">
      <alignment horizontal="right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5" xfId="1" applyFont="1" applyBorder="1"/>
    <xf numFmtId="2" fontId="2" fillId="0" borderId="6" xfId="1" applyNumberFormat="1" applyFont="1" applyBorder="1" applyAlignment="1">
      <alignment horizontal="center" vertical="center" wrapText="1"/>
    </xf>
    <xf numFmtId="2" fontId="2" fillId="0" borderId="8" xfId="1" applyNumberFormat="1" applyFont="1" applyBorder="1" applyAlignment="1">
      <alignment horizontal="center" vertical="center"/>
    </xf>
    <xf numFmtId="164" fontId="2" fillId="0" borderId="9" xfId="1" applyNumberFormat="1" applyFont="1" applyBorder="1" applyAlignment="1">
      <alignment horizontal="right" vertical="center"/>
    </xf>
    <xf numFmtId="0" fontId="3" fillId="0" borderId="0" xfId="1" applyFont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44" fontId="2" fillId="0" borderId="7" xfId="2" applyFont="1" applyFill="1" applyBorder="1" applyAlignment="1">
      <alignment horizontal="right" vertical="center" wrapText="1"/>
    </xf>
    <xf numFmtId="0" fontId="3" fillId="6" borderId="4" xfId="1" applyFont="1" applyFill="1" applyBorder="1" applyAlignment="1">
      <alignment horizontal="center" vertical="center" wrapText="1"/>
    </xf>
    <xf numFmtId="0" fontId="3" fillId="6" borderId="4" xfId="3" applyFont="1" applyFill="1" applyBorder="1" applyAlignment="1" applyProtection="1">
      <alignment horizontal="center" vertical="center" wrapText="1"/>
      <protection locked="0"/>
    </xf>
    <xf numFmtId="0" fontId="3" fillId="6" borderId="4" xfId="4" applyFont="1" applyFill="1" applyBorder="1" applyAlignment="1">
      <alignment horizontal="center" vertical="center" wrapText="1"/>
    </xf>
    <xf numFmtId="165" fontId="3" fillId="6" borderId="4" xfId="2" applyNumberFormat="1" applyFont="1" applyFill="1" applyBorder="1" applyAlignment="1">
      <alignment horizontal="right" vertical="center" wrapText="1"/>
    </xf>
    <xf numFmtId="164" fontId="3" fillId="6" borderId="4" xfId="1" applyNumberFormat="1" applyFont="1" applyFill="1" applyBorder="1" applyAlignment="1">
      <alignment horizontal="right" vertical="center" wrapText="1"/>
    </xf>
    <xf numFmtId="165" fontId="3" fillId="6" borderId="4" xfId="2" applyNumberFormat="1" applyFont="1" applyFill="1" applyBorder="1" applyAlignment="1">
      <alignment horizontal="right" vertical="center"/>
    </xf>
    <xf numFmtId="0" fontId="2" fillId="6" borderId="4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wrapText="1"/>
    </xf>
    <xf numFmtId="0" fontId="2" fillId="5" borderId="4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left"/>
    </xf>
    <xf numFmtId="0" fontId="2" fillId="4" borderId="4" xfId="1" applyFont="1" applyFill="1" applyBorder="1" applyAlignment="1">
      <alignment horizontal="center" vertical="center" wrapText="1"/>
    </xf>
  </cellXfs>
  <cellStyles count="5">
    <cellStyle name="Excel Built-in Normal" xfId="4" xr:uid="{00000000-0005-0000-0000-000000000000}"/>
    <cellStyle name="Normalny" xfId="0" builtinId="0"/>
    <cellStyle name="Normalny 2" xfId="3" xr:uid="{00000000-0005-0000-0000-000002000000}"/>
    <cellStyle name="Normalny 3" xfId="1" xr:uid="{00000000-0005-0000-0000-000003000000}"/>
    <cellStyle name="Walutowy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zoomScale="140" zoomScaleNormal="140" workbookViewId="0">
      <selection activeCell="E11" sqref="E11"/>
    </sheetView>
  </sheetViews>
  <sheetFormatPr defaultRowHeight="15"/>
  <cols>
    <col min="1" max="1" width="3.42578125" bestFit="1" customWidth="1"/>
    <col min="2" max="2" width="11.5703125" customWidth="1"/>
    <col min="3" max="3" width="35.140625" customWidth="1"/>
    <col min="4" max="4" width="6.28515625" customWidth="1"/>
    <col min="5" max="5" width="6.140625" bestFit="1" customWidth="1"/>
    <col min="6" max="6" width="9.85546875" customWidth="1"/>
    <col min="7" max="7" width="12.7109375" customWidth="1"/>
  </cols>
  <sheetData>
    <row r="1" spans="1:7">
      <c r="A1" s="44" t="s">
        <v>29</v>
      </c>
      <c r="B1" s="45"/>
      <c r="C1" s="45"/>
      <c r="D1" s="45"/>
      <c r="E1" s="45"/>
      <c r="F1" s="45"/>
      <c r="G1" s="46"/>
    </row>
    <row r="2" spans="1:7" ht="30.75" customHeight="1">
      <c r="A2" s="47" t="s">
        <v>28</v>
      </c>
      <c r="B2" s="48"/>
      <c r="C2" s="48"/>
      <c r="D2" s="48"/>
      <c r="E2" s="48"/>
      <c r="F2" s="48"/>
      <c r="G2" s="48"/>
    </row>
    <row r="3" spans="1:7" ht="38.25">
      <c r="A3" s="1" t="s">
        <v>0</v>
      </c>
      <c r="B3" s="1" t="s">
        <v>1</v>
      </c>
      <c r="C3" s="1" t="s">
        <v>2</v>
      </c>
      <c r="D3" s="49" t="s">
        <v>3</v>
      </c>
      <c r="E3" s="49"/>
      <c r="F3" s="2" t="s">
        <v>4</v>
      </c>
      <c r="G3" s="3" t="s">
        <v>5</v>
      </c>
    </row>
    <row r="4" spans="1:7" ht="22.5" customHeight="1">
      <c r="A4" s="4"/>
      <c r="B4" s="4"/>
      <c r="C4" s="4"/>
      <c r="D4" s="4" t="s">
        <v>3</v>
      </c>
      <c r="E4" s="4" t="s">
        <v>6</v>
      </c>
      <c r="F4" s="5" t="s">
        <v>7</v>
      </c>
      <c r="G4" s="6" t="s">
        <v>7</v>
      </c>
    </row>
    <row r="5" spans="1:7">
      <c r="A5" s="4"/>
      <c r="B5" s="50" t="s">
        <v>8</v>
      </c>
      <c r="C5" s="50"/>
      <c r="D5" s="4"/>
      <c r="E5" s="4"/>
      <c r="F5" s="5"/>
      <c r="G5" s="6"/>
    </row>
    <row r="6" spans="1:7" ht="54" customHeight="1">
      <c r="A6" s="7">
        <v>1</v>
      </c>
      <c r="B6" s="8" t="s">
        <v>9</v>
      </c>
      <c r="C6" s="7" t="s">
        <v>23</v>
      </c>
      <c r="D6" s="7" t="s">
        <v>10</v>
      </c>
      <c r="E6" s="7">
        <v>510</v>
      </c>
      <c r="F6" s="9">
        <v>0</v>
      </c>
      <c r="G6" s="10">
        <f>E6*F6</f>
        <v>0</v>
      </c>
    </row>
    <row r="7" spans="1:7">
      <c r="A7" s="51" t="s">
        <v>11</v>
      </c>
      <c r="B7" s="51"/>
      <c r="C7" s="51"/>
      <c r="D7" s="7"/>
      <c r="E7" s="7"/>
      <c r="F7" s="9"/>
      <c r="G7" s="10">
        <f>SUM(G6:G6)</f>
        <v>0</v>
      </c>
    </row>
    <row r="8" spans="1:7">
      <c r="A8" s="15"/>
      <c r="B8" s="41" t="s">
        <v>12</v>
      </c>
      <c r="C8" s="41"/>
      <c r="D8" s="15"/>
      <c r="E8" s="15"/>
      <c r="F8" s="16"/>
      <c r="G8" s="17"/>
    </row>
    <row r="9" spans="1:7" ht="51">
      <c r="A9" s="11">
        <v>2</v>
      </c>
      <c r="B9" s="8" t="s">
        <v>13</v>
      </c>
      <c r="C9" s="11" t="s">
        <v>22</v>
      </c>
      <c r="D9" s="12" t="s">
        <v>14</v>
      </c>
      <c r="E9" s="18">
        <v>150</v>
      </c>
      <c r="F9" s="14">
        <v>0</v>
      </c>
      <c r="G9" s="10">
        <f>E9*F9</f>
        <v>0</v>
      </c>
    </row>
    <row r="10" spans="1:7">
      <c r="A10" s="42" t="s">
        <v>11</v>
      </c>
      <c r="B10" s="42"/>
      <c r="C10" s="42"/>
      <c r="D10" s="12"/>
      <c r="E10" s="18"/>
      <c r="F10" s="14"/>
      <c r="G10" s="10">
        <f>SUM(G9)</f>
        <v>0</v>
      </c>
    </row>
    <row r="11" spans="1:7">
      <c r="A11" s="19"/>
      <c r="B11" s="43" t="s">
        <v>15</v>
      </c>
      <c r="C11" s="43"/>
      <c r="D11" s="20"/>
      <c r="E11" s="21"/>
      <c r="F11" s="22"/>
      <c r="G11" s="23"/>
    </row>
    <row r="12" spans="1:7" ht="38.25" customHeight="1">
      <c r="A12" s="33">
        <v>3</v>
      </c>
      <c r="B12" s="8" t="s">
        <v>25</v>
      </c>
      <c r="C12" s="11" t="s">
        <v>24</v>
      </c>
      <c r="D12" s="34" t="s">
        <v>26</v>
      </c>
      <c r="E12" s="35">
        <v>32</v>
      </c>
      <c r="F12" s="36">
        <v>0</v>
      </c>
      <c r="G12" s="37">
        <f>E12*F12</f>
        <v>0</v>
      </c>
    </row>
    <row r="13" spans="1:7" ht="38.25" customHeight="1">
      <c r="A13" s="11">
        <v>4</v>
      </c>
      <c r="B13" s="11" t="s">
        <v>16</v>
      </c>
      <c r="C13" s="11" t="s">
        <v>27</v>
      </c>
      <c r="D13" s="11" t="s">
        <v>14</v>
      </c>
      <c r="E13" s="11">
        <v>520</v>
      </c>
      <c r="F13" s="13">
        <v>0</v>
      </c>
      <c r="G13" s="10">
        <f>E13*F13</f>
        <v>0</v>
      </c>
    </row>
    <row r="14" spans="1:7" ht="38.25" customHeight="1">
      <c r="A14" s="11">
        <v>5</v>
      </c>
      <c r="B14" s="11" t="s">
        <v>17</v>
      </c>
      <c r="C14" s="11" t="s">
        <v>18</v>
      </c>
      <c r="D14" s="11" t="s">
        <v>14</v>
      </c>
      <c r="E14" s="11">
        <v>510</v>
      </c>
      <c r="F14" s="13">
        <v>0</v>
      </c>
      <c r="G14" s="10">
        <f>E14*F14</f>
        <v>0</v>
      </c>
    </row>
    <row r="15" spans="1:7">
      <c r="A15" s="33"/>
      <c r="B15" s="33"/>
      <c r="C15" s="39" t="s">
        <v>11</v>
      </c>
      <c r="D15" s="33"/>
      <c r="E15" s="33"/>
      <c r="F15" s="38"/>
      <c r="G15" s="37">
        <f>SUM(G12:G14)</f>
        <v>0</v>
      </c>
    </row>
    <row r="16" spans="1:7">
      <c r="A16" s="24"/>
      <c r="B16" s="25"/>
      <c r="C16" s="25"/>
      <c r="D16" s="25"/>
      <c r="E16" s="26"/>
      <c r="F16" s="27" t="s">
        <v>19</v>
      </c>
      <c r="G16" s="32">
        <f>G7+G10+G15</f>
        <v>0</v>
      </c>
    </row>
    <row r="17" spans="1:7">
      <c r="A17" s="24"/>
      <c r="B17" s="25"/>
      <c r="C17" s="25"/>
      <c r="D17" s="25"/>
      <c r="E17" s="26"/>
      <c r="F17" s="28" t="s">
        <v>20</v>
      </c>
      <c r="G17" s="29">
        <f>G16*0.23</f>
        <v>0</v>
      </c>
    </row>
    <row r="18" spans="1:7">
      <c r="A18" s="24"/>
      <c r="B18" s="24"/>
      <c r="C18" s="30"/>
      <c r="D18" s="24"/>
      <c r="E18" s="31"/>
      <c r="F18" s="28" t="s">
        <v>21</v>
      </c>
      <c r="G18" s="29">
        <f>G16+G17</f>
        <v>0</v>
      </c>
    </row>
    <row r="20" spans="1:7" ht="98.25" customHeight="1">
      <c r="A20" s="40"/>
      <c r="B20" s="40"/>
      <c r="C20" s="40"/>
      <c r="D20" s="40"/>
      <c r="E20" s="40"/>
      <c r="F20" s="40"/>
      <c r="G20" s="40"/>
    </row>
  </sheetData>
  <mergeCells count="9">
    <mergeCell ref="A20:G20"/>
    <mergeCell ref="B8:C8"/>
    <mergeCell ref="A10:C10"/>
    <mergeCell ref="B11:C11"/>
    <mergeCell ref="A1:G1"/>
    <mergeCell ref="A2:G2"/>
    <mergeCell ref="D3:E3"/>
    <mergeCell ref="B5:C5"/>
    <mergeCell ref="A7:C7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KMENDALKA</dc:creator>
  <cp:lastModifiedBy>Orłowski_J</cp:lastModifiedBy>
  <cp:lastPrinted>2025-03-19T06:45:28Z</cp:lastPrinted>
  <dcterms:created xsi:type="dcterms:W3CDTF">2015-06-05T18:19:34Z</dcterms:created>
  <dcterms:modified xsi:type="dcterms:W3CDTF">2025-03-19T06:47:37Z</dcterms:modified>
</cp:coreProperties>
</file>