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jas\Desktop\"/>
    </mc:Choice>
  </mc:AlternateContent>
  <bookViews>
    <workbookView xWindow="0" yWindow="0" windowWidth="19200" windowHeight="6930"/>
  </bookViews>
  <sheets>
    <sheet name="Formularz Ofertowy" sheetId="1" r:id="rId1"/>
  </sheets>
  <definedNames>
    <definedName name="_xlnm.Print_Titles" localSheetId="0">'Formularz Ofertowy'!$4:$5</definedName>
  </definedNames>
  <calcPr calcId="162913"/>
</workbook>
</file>

<file path=xl/calcChain.xml><?xml version="1.0" encoding="utf-8"?>
<calcChain xmlns="http://schemas.openxmlformats.org/spreadsheetml/2006/main">
  <c r="I31" i="1" l="1"/>
  <c r="J31" i="1" s="1"/>
  <c r="I30" i="1"/>
  <c r="J30" i="1" s="1"/>
  <c r="G23" i="1"/>
  <c r="G22" i="1"/>
  <c r="I22" i="1" s="1"/>
  <c r="G19" i="1"/>
  <c r="G18" i="1"/>
  <c r="G15" i="1"/>
  <c r="I15" i="1" s="1"/>
  <c r="G14" i="1"/>
  <c r="G11" i="1"/>
  <c r="I11" i="1" s="1"/>
  <c r="G10" i="1"/>
  <c r="G6" i="1"/>
  <c r="G7" i="1"/>
  <c r="I7" i="1" s="1"/>
  <c r="J7" i="1" s="1"/>
  <c r="I23" i="1" l="1"/>
  <c r="J23" i="1" s="1"/>
  <c r="J22" i="1"/>
  <c r="I18" i="1"/>
  <c r="J18" i="1" s="1"/>
  <c r="J15" i="1"/>
  <c r="I14" i="1"/>
  <c r="J14" i="1" s="1"/>
  <c r="J11" i="1"/>
  <c r="I10" i="1"/>
  <c r="J10" i="1" s="1"/>
  <c r="G27" i="1"/>
  <c r="G28" i="1" s="1"/>
  <c r="G29" i="1"/>
  <c r="I19" i="1"/>
  <c r="J19" i="1" s="1"/>
  <c r="I6" i="1"/>
  <c r="D26" i="1"/>
  <c r="E26" i="1"/>
  <c r="E29" i="1" s="1"/>
  <c r="D28" i="1" l="1"/>
  <c r="D27" i="1"/>
  <c r="D30" i="1"/>
  <c r="G32" i="1"/>
  <c r="I28" i="1"/>
  <c r="I29" i="1"/>
  <c r="I32" i="1" s="1"/>
  <c r="J6" i="1"/>
  <c r="J27" i="1" s="1"/>
  <c r="I27" i="1"/>
  <c r="J28" i="1"/>
  <c r="J29" i="1" l="1"/>
  <c r="J32" i="1" s="1"/>
</calcChain>
</file>

<file path=xl/sharedStrings.xml><?xml version="1.0" encoding="utf-8"?>
<sst xmlns="http://schemas.openxmlformats.org/spreadsheetml/2006/main" count="189" uniqueCount="54">
  <si>
    <t>Jedn. miary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</si>
  <si>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</si>
  <si>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</si>
  <si>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</si>
  <si>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</si>
  <si>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</si>
  <si>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</si>
  <si>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</si>
  <si>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</si>
  <si>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</si>
  <si>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x</t>
  </si>
  <si>
    <t>szt.</t>
  </si>
  <si>
    <r>
      <t xml:space="preserve">…………………………………………
</t>
    </r>
    <r>
      <rPr>
        <sz val="8"/>
        <rFont val="Arial"/>
        <family val="2"/>
        <charset val="238"/>
      </rPr>
      <t>Pieczęć firmowa Operatora</t>
    </r>
  </si>
  <si>
    <t>OPIS</t>
  </si>
  <si>
    <t>I.</t>
  </si>
  <si>
    <t>II.</t>
  </si>
  <si>
    <r>
      <t xml:space="preserve">CENA OFERTY
</t>
    </r>
    <r>
      <rPr>
        <sz val="16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(suma wierszy 2 do 5)</t>
    </r>
  </si>
  <si>
    <t xml:space="preserve">Grupa </t>
  </si>
  <si>
    <t>Oferowany transfer danych wynosi (w GB) …………………………………………………</t>
  </si>
  <si>
    <t>Oferowany transfer danych wynosi (w GB) ……………………………….……………………</t>
  </si>
  <si>
    <t>Oferowany transfer danych wynosi (w GB) …………………………………..…………………</t>
  </si>
  <si>
    <t>RAZEM</t>
  </si>
  <si>
    <t xml:space="preserve">Ilość kart SIM </t>
  </si>
  <si>
    <t>Ilość aparatów tel.</t>
  </si>
  <si>
    <t>-</t>
  </si>
  <si>
    <t>10.</t>
  </si>
  <si>
    <t>IV.</t>
  </si>
  <si>
    <t>III.</t>
  </si>
  <si>
    <t>Cena oferty brutto słownie:</t>
  </si>
  <si>
    <t>V.</t>
  </si>
  <si>
    <t>Załącznik nr 1 do Oferty</t>
  </si>
  <si>
    <r>
      <rPr>
        <b/>
        <sz val="12"/>
        <rFont val="Bookman Old Style"/>
        <family val="1"/>
        <charset val="238"/>
      </rPr>
      <t>Oferowane kolory obudowy</t>
    </r>
    <r>
      <rPr>
        <sz val="12"/>
        <rFont val="Bookman Old Style"/>
        <family val="1"/>
        <charset val="238"/>
      </rPr>
      <t>:   ………………………………..………………….…</t>
    </r>
  </si>
  <si>
    <r>
      <rPr>
        <b/>
        <sz val="12"/>
        <rFont val="Bookman Old Style"/>
        <family val="1"/>
        <charset val="238"/>
      </rPr>
      <t>Oferowane kolory obudowy</t>
    </r>
    <r>
      <rPr>
        <sz val="12"/>
        <rFont val="Bookman Old Style"/>
        <family val="1"/>
        <charset val="238"/>
      </rPr>
      <t xml:space="preserve"> : …………………………………………………..</t>
    </r>
  </si>
  <si>
    <r>
      <rPr>
        <b/>
        <sz val="12"/>
        <rFont val="Bookman Old Style"/>
        <family val="1"/>
        <charset val="238"/>
      </rPr>
      <t>Oferowane kolory obudowy</t>
    </r>
    <r>
      <rPr>
        <sz val="12"/>
        <rFont val="Bookman Old Style"/>
        <family val="1"/>
        <charset val="238"/>
      </rPr>
      <t>: …………………………………………………….</t>
    </r>
  </si>
  <si>
    <r>
      <rPr>
        <b/>
        <sz val="12"/>
        <rFont val="Bookman Old Style"/>
        <family val="1"/>
        <charset val="238"/>
      </rPr>
      <t>Oferowane kolory obudowy</t>
    </r>
    <r>
      <rPr>
        <sz val="12"/>
        <rFont val="Bookman Old Style"/>
        <family val="1"/>
        <charset val="238"/>
      </rPr>
      <t>: …………………………………………………..</t>
    </r>
  </si>
  <si>
    <t>Miesięczny koszt abonamentu</t>
  </si>
  <si>
    <r>
      <t xml:space="preserve">Jednorazowy koszt aparatu telefonicznego
</t>
    </r>
    <r>
      <rPr>
        <b/>
        <sz val="12"/>
        <rFont val="Bookman Old Style"/>
        <family val="1"/>
        <charset val="238"/>
      </rPr>
      <t>Samsung  Galaxy S24, 8/256 GB, 5G, DS ESIM</t>
    </r>
  </si>
  <si>
    <r>
      <t xml:space="preserve">Jednorazowy koszt aparatu telefonicznego
</t>
    </r>
    <r>
      <rPr>
        <b/>
        <sz val="12"/>
        <rFont val="Bookman Old Style"/>
        <family val="1"/>
        <charset val="238"/>
      </rPr>
      <t>Samsung  Galaxy S24 ULTRA, 8/256 GB, 5G, DS.</t>
    </r>
  </si>
  <si>
    <r>
      <t>Jednorazowy koszt aparatu telefonicznego</t>
    </r>
    <r>
      <rPr>
        <b/>
        <sz val="12"/>
        <rFont val="Bookman Old Style"/>
        <family val="1"/>
        <charset val="238"/>
      </rPr>
      <t xml:space="preserve">
Samsung Galaxy S23, FE, 5G, 8/128 GB, DS </t>
    </r>
  </si>
  <si>
    <r>
      <t xml:space="preserve">Jednorazowy koszt aparatu telefonicznego
</t>
    </r>
    <r>
      <rPr>
        <b/>
        <sz val="12"/>
        <rFont val="Bookman Old Style"/>
        <family val="1"/>
        <charset val="238"/>
      </rPr>
      <t>Samsung Galaxy A55, 5 G, 8/256 GB</t>
    </r>
  </si>
  <si>
    <r>
      <t xml:space="preserve">Jednorazowy koszt aparatu telefonicznego 
</t>
    </r>
    <r>
      <rPr>
        <b/>
        <sz val="12"/>
        <rFont val="Bookman Old Style"/>
        <family val="1"/>
        <charset val="238"/>
      </rPr>
      <t>Samsung Galaxy A35, 5 G, 6/128 GB</t>
    </r>
  </si>
  <si>
    <r>
      <t>Wartość netto (zł)
(k.4 lub k.5) x</t>
    </r>
    <r>
      <rPr>
        <b/>
        <sz val="10"/>
        <color rgb="FF7030A0"/>
        <rFont val="Bookman Old Style"/>
        <family val="1"/>
        <charset val="238"/>
      </rPr>
      <t xml:space="preserve"> </t>
    </r>
    <r>
      <rPr>
        <sz val="10"/>
        <rFont val="Bookman Old Style"/>
        <family val="1"/>
        <charset val="238"/>
      </rPr>
      <t>k.6</t>
    </r>
  </si>
  <si>
    <t xml:space="preserve">Cena jednostkowa netto (zł) abonamentu lub aparatu telefonicznego </t>
  </si>
  <si>
    <t>Stawka 
VAT 
(%)</t>
  </si>
  <si>
    <t>Kwota VAT 
(zł)</t>
  </si>
  <si>
    <t>Wartość brutto 
(zł)
(k.7+k.9)</t>
  </si>
  <si>
    <r>
      <t xml:space="preserve">                              FORMULARZ OFERTOWY</t>
    </r>
    <r>
      <rPr>
        <b/>
        <i/>
        <sz val="16"/>
        <rFont val="Arial"/>
        <family val="2"/>
        <charset val="238"/>
      </rPr>
      <t xml:space="preserve">                                     </t>
    </r>
    <r>
      <rPr>
        <i/>
        <sz val="10"/>
        <rFont val="Arial"/>
        <family val="2"/>
        <charset val="238"/>
      </rPr>
      <t xml:space="preserve"> </t>
    </r>
  </si>
  <si>
    <t>Łączny miesięczny koszt abonamentów</t>
  </si>
  <si>
    <t>Łączny jednorazowy koszt zakupu aparatów telefonicznych przez Zamawiającego</t>
  </si>
  <si>
    <r>
      <t xml:space="preserve">Łączna wartość abonamentów za 24 miesiące </t>
    </r>
    <r>
      <rPr>
        <b/>
        <i/>
        <sz val="10"/>
        <rFont val="Bookman Old Style"/>
        <family val="1"/>
        <charset val="238"/>
      </rPr>
      <t>(dane sumaryczne z powyższego wiersza  pomnożone przez 24 miesiące)</t>
    </r>
  </si>
  <si>
    <t>Łączny koszt jednorazowej aktywacji wszystkich kart SIM</t>
  </si>
  <si>
    <t>Inne stałe koszty, jeżeli Operator przewiduje, że wystąpią w trakcie trwania umowy; łącznie za 24 miesiące (opisać z jakiego tytułu) ……………………………………………………………………………………………………………………………………………………………………...</t>
  </si>
  <si>
    <t>UWAGA!   W arkuszu należy wypełnić jedynie puste pola, reszta danych policzona zostanie automatycznie</t>
  </si>
  <si>
    <t xml:space="preserve">…………………………………………………………..           .…………………………………………………………………………………………………………………….................                                                                                                                                                                                                              miejscowość, data                                                                   kwalifikowany podpis elektroniczny lub podpis zaufany 
                                                                                                           lub podpis osobisty osoby/osób reprezentujących Operatora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</si>
</sst>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sz val="11"/>
      <name val="Bookman Old Style"/>
      <family val="1"/>
      <charset val="238"/>
    </font>
    <font>
      <sz val="9"/>
      <name val="Bookman Old Style"/>
      <family val="1"/>
      <charset val="238"/>
    </font>
    <font>
      <b/>
      <sz val="12"/>
      <name val="Arial"/>
      <family val="2"/>
      <charset val="238"/>
    </font>
    <font>
      <sz val="12"/>
      <name val="Bookman Old Style"/>
      <family val="1"/>
      <charset val="238"/>
    </font>
    <font>
      <sz val="14"/>
      <name val="Bookman Old Style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2"/>
      <name val="Arial"/>
      <family val="2"/>
      <charset val="238"/>
    </font>
    <font>
      <b/>
      <sz val="12"/>
      <name val="Bookman Old Style"/>
      <family val="1"/>
      <charset val="238"/>
    </font>
    <font>
      <sz val="10"/>
      <name val="Bookman Old Style"/>
      <family val="1"/>
      <charset val="238"/>
    </font>
    <font>
      <sz val="14"/>
      <name val="Arial"/>
      <family val="2"/>
      <charset val="238"/>
    </font>
    <font>
      <sz val="14"/>
      <name val="Arial"/>
      <family val="2"/>
    </font>
    <font>
      <b/>
      <i/>
      <sz val="16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0"/>
      <color rgb="FF7030A0"/>
      <name val="Bookman Old Style"/>
      <family val="1"/>
      <charset val="238"/>
    </font>
    <font>
      <b/>
      <i/>
      <sz val="10"/>
      <name val="Bookman Old Style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right" vertical="center"/>
    </xf>
    <xf numFmtId="9" fontId="10" fillId="0" borderId="2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right" vertical="center"/>
    </xf>
    <xf numFmtId="9" fontId="10" fillId="0" borderId="20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right" vertical="center"/>
    </xf>
    <xf numFmtId="9" fontId="10" fillId="0" borderId="6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right" vertical="center"/>
    </xf>
    <xf numFmtId="0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right" vertical="center"/>
    </xf>
    <xf numFmtId="2" fontId="10" fillId="0" borderId="22" xfId="0" applyNumberFormat="1" applyFont="1" applyBorder="1" applyAlignment="1">
      <alignment horizontal="right" vertical="center"/>
    </xf>
    <xf numFmtId="0" fontId="10" fillId="0" borderId="22" xfId="0" applyNumberFormat="1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right" vertical="center"/>
    </xf>
    <xf numFmtId="2" fontId="10" fillId="0" borderId="13" xfId="0" applyNumberFormat="1" applyFont="1" applyBorder="1" applyAlignment="1">
      <alignment horizontal="right" vertical="center"/>
    </xf>
    <xf numFmtId="2" fontId="10" fillId="0" borderId="26" xfId="0" applyNumberFormat="1" applyFont="1" applyBorder="1" applyAlignment="1">
      <alignment horizontal="right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right" vertical="center"/>
    </xf>
    <xf numFmtId="2" fontId="10" fillId="0" borderId="29" xfId="0" applyNumberFormat="1" applyFont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right" vertical="center"/>
    </xf>
    <xf numFmtId="0" fontId="10" fillId="2" borderId="14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right" vertical="center"/>
    </xf>
    <xf numFmtId="0" fontId="8" fillId="2" borderId="2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2" fontId="26" fillId="0" borderId="28" xfId="0" applyNumberFormat="1" applyFont="1" applyBorder="1" applyAlignment="1">
      <alignment horizontal="right" vertical="center"/>
    </xf>
    <xf numFmtId="9" fontId="26" fillId="0" borderId="28" xfId="0" applyNumberFormat="1" applyFont="1" applyBorder="1" applyAlignment="1">
      <alignment horizontal="center" vertical="center"/>
    </xf>
    <xf numFmtId="2" fontId="26" fillId="0" borderId="29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2" fontId="26" fillId="0" borderId="14" xfId="0" applyNumberFormat="1" applyFont="1" applyBorder="1" applyAlignment="1">
      <alignment horizontal="right" vertical="center"/>
    </xf>
    <xf numFmtId="9" fontId="26" fillId="0" borderId="14" xfId="0" applyNumberFormat="1" applyFont="1" applyBorder="1" applyAlignment="1">
      <alignment horizontal="center" vertical="center"/>
    </xf>
    <xf numFmtId="2" fontId="26" fillId="0" borderId="15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2" fontId="26" fillId="0" borderId="8" xfId="0" applyNumberFormat="1" applyFont="1" applyBorder="1" applyAlignment="1">
      <alignment horizontal="right" vertical="center"/>
    </xf>
    <xf numFmtId="9" fontId="26" fillId="0" borderId="8" xfId="0" applyNumberFormat="1" applyFont="1" applyBorder="1" applyAlignment="1">
      <alignment horizontal="center" vertical="center"/>
    </xf>
    <xf numFmtId="2" fontId="26" fillId="0" borderId="26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2" fontId="26" fillId="0" borderId="22" xfId="0" applyNumberFormat="1" applyFont="1" applyBorder="1" applyAlignment="1">
      <alignment horizontal="right" vertical="center"/>
    </xf>
    <xf numFmtId="9" fontId="26" fillId="0" borderId="22" xfId="0" applyNumberFormat="1" applyFont="1" applyBorder="1" applyAlignment="1">
      <alignment horizontal="center" vertical="center"/>
    </xf>
    <xf numFmtId="2" fontId="26" fillId="0" borderId="23" xfId="0" applyNumberFormat="1" applyFont="1" applyBorder="1" applyAlignment="1">
      <alignment horizontal="right" vertical="center"/>
    </xf>
    <xf numFmtId="0" fontId="9" fillId="2" borderId="27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right" vertical="center" wrapText="1"/>
    </xf>
    <xf numFmtId="2" fontId="10" fillId="0" borderId="3" xfId="0" applyNumberFormat="1" applyFont="1" applyBorder="1" applyAlignment="1">
      <alignment horizontal="right" vertical="center" wrapText="1"/>
    </xf>
    <xf numFmtId="2" fontId="10" fillId="0" borderId="7" xfId="0" applyNumberFormat="1" applyFont="1" applyBorder="1" applyAlignment="1">
      <alignment horizontal="right" vertical="center" wrapText="1"/>
    </xf>
    <xf numFmtId="2" fontId="10" fillId="0" borderId="32" xfId="0" applyNumberFormat="1" applyFont="1" applyBorder="1" applyAlignment="1">
      <alignment horizontal="right" vertical="center" wrapText="1"/>
    </xf>
    <xf numFmtId="2" fontId="10" fillId="0" borderId="31" xfId="0" applyNumberFormat="1" applyFont="1" applyBorder="1" applyAlignment="1">
      <alignment horizontal="right" vertical="center" wrapText="1"/>
    </xf>
    <xf numFmtId="2" fontId="10" fillId="2" borderId="25" xfId="0" applyNumberFormat="1" applyFont="1" applyFill="1" applyBorder="1" applyAlignment="1">
      <alignment horizontal="right" vertical="center" wrapText="1"/>
    </xf>
    <xf numFmtId="2" fontId="10" fillId="0" borderId="4" xfId="0" applyNumberFormat="1" applyFont="1" applyBorder="1" applyAlignment="1">
      <alignment horizontal="right" vertical="center" wrapText="1"/>
    </xf>
    <xf numFmtId="2" fontId="10" fillId="0" borderId="25" xfId="0" applyNumberFormat="1" applyFont="1" applyBorder="1" applyAlignment="1">
      <alignment horizontal="right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27" fillId="0" borderId="14" xfId="0" applyNumberFormat="1" applyFont="1" applyBorder="1" applyAlignment="1">
      <alignment horizontal="right" vertical="center"/>
    </xf>
    <xf numFmtId="9" fontId="27" fillId="0" borderId="1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right" vertical="center"/>
    </xf>
    <xf numFmtId="0" fontId="13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23" fillId="0" borderId="0" xfId="0" applyFont="1" applyAlignment="1">
      <alignment horizontal="right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8" fillId="0" borderId="4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34" zoomScale="110" zoomScaleNormal="110" workbookViewId="0">
      <selection activeCell="A34" sqref="A34:J34"/>
    </sheetView>
  </sheetViews>
  <sheetFormatPr defaultRowHeight="15.5" x14ac:dyDescent="0.35"/>
  <cols>
    <col min="1" max="1" width="10.26953125" style="1" customWidth="1"/>
    <col min="2" max="2" width="50.453125" customWidth="1"/>
    <col min="3" max="3" width="8.1796875" style="8" customWidth="1"/>
    <col min="4" max="4" width="7.26953125" style="6" customWidth="1"/>
    <col min="5" max="5" width="10.54296875" style="6" customWidth="1"/>
    <col min="6" max="6" width="17.54296875" customWidth="1"/>
    <col min="7" max="7" width="16.7265625" customWidth="1"/>
    <col min="9" max="9" width="18.7265625" customWidth="1"/>
    <col min="10" max="10" width="23.26953125" customWidth="1"/>
    <col min="258" max="258" width="6.54296875" customWidth="1"/>
    <col min="259" max="259" width="50.453125" customWidth="1"/>
    <col min="260" max="261" width="9.1796875" customWidth="1"/>
    <col min="262" max="262" width="11.1796875" customWidth="1"/>
    <col min="263" max="263" width="11.81640625" customWidth="1"/>
    <col min="265" max="265" width="13.453125" customWidth="1"/>
    <col min="266" max="266" width="18.453125" customWidth="1"/>
    <col min="514" max="514" width="6.54296875" customWidth="1"/>
    <col min="515" max="515" width="50.453125" customWidth="1"/>
    <col min="516" max="517" width="9.1796875" customWidth="1"/>
    <col min="518" max="518" width="11.1796875" customWidth="1"/>
    <col min="519" max="519" width="11.81640625" customWidth="1"/>
    <col min="521" max="521" width="13.453125" customWidth="1"/>
    <col min="522" max="522" width="18.453125" customWidth="1"/>
    <col min="770" max="770" width="6.54296875" customWidth="1"/>
    <col min="771" max="771" width="50.453125" customWidth="1"/>
    <col min="772" max="773" width="9.1796875" customWidth="1"/>
    <col min="774" max="774" width="11.1796875" customWidth="1"/>
    <col min="775" max="775" width="11.81640625" customWidth="1"/>
    <col min="777" max="777" width="13.453125" customWidth="1"/>
    <col min="778" max="778" width="18.453125" customWidth="1"/>
    <col min="1026" max="1026" width="6.54296875" customWidth="1"/>
    <col min="1027" max="1027" width="50.453125" customWidth="1"/>
    <col min="1028" max="1029" width="9.1796875" customWidth="1"/>
    <col min="1030" max="1030" width="11.1796875" customWidth="1"/>
    <col min="1031" max="1031" width="11.81640625" customWidth="1"/>
    <col min="1033" max="1033" width="13.453125" customWidth="1"/>
    <col min="1034" max="1034" width="18.453125" customWidth="1"/>
    <col min="1282" max="1282" width="6.54296875" customWidth="1"/>
    <col min="1283" max="1283" width="50.453125" customWidth="1"/>
    <col min="1284" max="1285" width="9.1796875" customWidth="1"/>
    <col min="1286" max="1286" width="11.1796875" customWidth="1"/>
    <col min="1287" max="1287" width="11.81640625" customWidth="1"/>
    <col min="1289" max="1289" width="13.453125" customWidth="1"/>
    <col min="1290" max="1290" width="18.453125" customWidth="1"/>
    <col min="1538" max="1538" width="6.54296875" customWidth="1"/>
    <col min="1539" max="1539" width="50.453125" customWidth="1"/>
    <col min="1540" max="1541" width="9.1796875" customWidth="1"/>
    <col min="1542" max="1542" width="11.1796875" customWidth="1"/>
    <col min="1543" max="1543" width="11.81640625" customWidth="1"/>
    <col min="1545" max="1545" width="13.453125" customWidth="1"/>
    <col min="1546" max="1546" width="18.453125" customWidth="1"/>
    <col min="1794" max="1794" width="6.54296875" customWidth="1"/>
    <col min="1795" max="1795" width="50.453125" customWidth="1"/>
    <col min="1796" max="1797" width="9.1796875" customWidth="1"/>
    <col min="1798" max="1798" width="11.1796875" customWidth="1"/>
    <col min="1799" max="1799" width="11.81640625" customWidth="1"/>
    <col min="1801" max="1801" width="13.453125" customWidth="1"/>
    <col min="1802" max="1802" width="18.453125" customWidth="1"/>
    <col min="2050" max="2050" width="6.54296875" customWidth="1"/>
    <col min="2051" max="2051" width="50.453125" customWidth="1"/>
    <col min="2052" max="2053" width="9.1796875" customWidth="1"/>
    <col min="2054" max="2054" width="11.1796875" customWidth="1"/>
    <col min="2055" max="2055" width="11.81640625" customWidth="1"/>
    <col min="2057" max="2057" width="13.453125" customWidth="1"/>
    <col min="2058" max="2058" width="18.453125" customWidth="1"/>
    <col min="2306" max="2306" width="6.54296875" customWidth="1"/>
    <col min="2307" max="2307" width="50.453125" customWidth="1"/>
    <col min="2308" max="2309" width="9.1796875" customWidth="1"/>
    <col min="2310" max="2310" width="11.1796875" customWidth="1"/>
    <col min="2311" max="2311" width="11.81640625" customWidth="1"/>
    <col min="2313" max="2313" width="13.453125" customWidth="1"/>
    <col min="2314" max="2314" width="18.453125" customWidth="1"/>
    <col min="2562" max="2562" width="6.54296875" customWidth="1"/>
    <col min="2563" max="2563" width="50.453125" customWidth="1"/>
    <col min="2564" max="2565" width="9.1796875" customWidth="1"/>
    <col min="2566" max="2566" width="11.1796875" customWidth="1"/>
    <col min="2567" max="2567" width="11.81640625" customWidth="1"/>
    <col min="2569" max="2569" width="13.453125" customWidth="1"/>
    <col min="2570" max="2570" width="18.453125" customWidth="1"/>
    <col min="2818" max="2818" width="6.54296875" customWidth="1"/>
    <col min="2819" max="2819" width="50.453125" customWidth="1"/>
    <col min="2820" max="2821" width="9.1796875" customWidth="1"/>
    <col min="2822" max="2822" width="11.1796875" customWidth="1"/>
    <col min="2823" max="2823" width="11.81640625" customWidth="1"/>
    <col min="2825" max="2825" width="13.453125" customWidth="1"/>
    <col min="2826" max="2826" width="18.453125" customWidth="1"/>
    <col min="3074" max="3074" width="6.54296875" customWidth="1"/>
    <col min="3075" max="3075" width="50.453125" customWidth="1"/>
    <col min="3076" max="3077" width="9.1796875" customWidth="1"/>
    <col min="3078" max="3078" width="11.1796875" customWidth="1"/>
    <col min="3079" max="3079" width="11.81640625" customWidth="1"/>
    <col min="3081" max="3081" width="13.453125" customWidth="1"/>
    <col min="3082" max="3082" width="18.453125" customWidth="1"/>
    <col min="3330" max="3330" width="6.54296875" customWidth="1"/>
    <col min="3331" max="3331" width="50.453125" customWidth="1"/>
    <col min="3332" max="3333" width="9.1796875" customWidth="1"/>
    <col min="3334" max="3334" width="11.1796875" customWidth="1"/>
    <col min="3335" max="3335" width="11.81640625" customWidth="1"/>
    <col min="3337" max="3337" width="13.453125" customWidth="1"/>
    <col min="3338" max="3338" width="18.453125" customWidth="1"/>
    <col min="3586" max="3586" width="6.54296875" customWidth="1"/>
    <col min="3587" max="3587" width="50.453125" customWidth="1"/>
    <col min="3588" max="3589" width="9.1796875" customWidth="1"/>
    <col min="3590" max="3590" width="11.1796875" customWidth="1"/>
    <col min="3591" max="3591" width="11.81640625" customWidth="1"/>
    <col min="3593" max="3593" width="13.453125" customWidth="1"/>
    <col min="3594" max="3594" width="18.453125" customWidth="1"/>
    <col min="3842" max="3842" width="6.54296875" customWidth="1"/>
    <col min="3843" max="3843" width="50.453125" customWidth="1"/>
    <col min="3844" max="3845" width="9.1796875" customWidth="1"/>
    <col min="3846" max="3846" width="11.1796875" customWidth="1"/>
    <col min="3847" max="3847" width="11.81640625" customWidth="1"/>
    <col min="3849" max="3849" width="13.453125" customWidth="1"/>
    <col min="3850" max="3850" width="18.453125" customWidth="1"/>
    <col min="4098" max="4098" width="6.54296875" customWidth="1"/>
    <col min="4099" max="4099" width="50.453125" customWidth="1"/>
    <col min="4100" max="4101" width="9.1796875" customWidth="1"/>
    <col min="4102" max="4102" width="11.1796875" customWidth="1"/>
    <col min="4103" max="4103" width="11.81640625" customWidth="1"/>
    <col min="4105" max="4105" width="13.453125" customWidth="1"/>
    <col min="4106" max="4106" width="18.453125" customWidth="1"/>
    <col min="4354" max="4354" width="6.54296875" customWidth="1"/>
    <col min="4355" max="4355" width="50.453125" customWidth="1"/>
    <col min="4356" max="4357" width="9.1796875" customWidth="1"/>
    <col min="4358" max="4358" width="11.1796875" customWidth="1"/>
    <col min="4359" max="4359" width="11.81640625" customWidth="1"/>
    <col min="4361" max="4361" width="13.453125" customWidth="1"/>
    <col min="4362" max="4362" width="18.453125" customWidth="1"/>
    <col min="4610" max="4610" width="6.54296875" customWidth="1"/>
    <col min="4611" max="4611" width="50.453125" customWidth="1"/>
    <col min="4612" max="4613" width="9.1796875" customWidth="1"/>
    <col min="4614" max="4614" width="11.1796875" customWidth="1"/>
    <col min="4615" max="4615" width="11.81640625" customWidth="1"/>
    <col min="4617" max="4617" width="13.453125" customWidth="1"/>
    <col min="4618" max="4618" width="18.453125" customWidth="1"/>
    <col min="4866" max="4866" width="6.54296875" customWidth="1"/>
    <col min="4867" max="4867" width="50.453125" customWidth="1"/>
    <col min="4868" max="4869" width="9.1796875" customWidth="1"/>
    <col min="4870" max="4870" width="11.1796875" customWidth="1"/>
    <col min="4871" max="4871" width="11.81640625" customWidth="1"/>
    <col min="4873" max="4873" width="13.453125" customWidth="1"/>
    <col min="4874" max="4874" width="18.453125" customWidth="1"/>
    <col min="5122" max="5122" width="6.54296875" customWidth="1"/>
    <col min="5123" max="5123" width="50.453125" customWidth="1"/>
    <col min="5124" max="5125" width="9.1796875" customWidth="1"/>
    <col min="5126" max="5126" width="11.1796875" customWidth="1"/>
    <col min="5127" max="5127" width="11.81640625" customWidth="1"/>
    <col min="5129" max="5129" width="13.453125" customWidth="1"/>
    <col min="5130" max="5130" width="18.453125" customWidth="1"/>
    <col min="5378" max="5378" width="6.54296875" customWidth="1"/>
    <col min="5379" max="5379" width="50.453125" customWidth="1"/>
    <col min="5380" max="5381" width="9.1796875" customWidth="1"/>
    <col min="5382" max="5382" width="11.1796875" customWidth="1"/>
    <col min="5383" max="5383" width="11.81640625" customWidth="1"/>
    <col min="5385" max="5385" width="13.453125" customWidth="1"/>
    <col min="5386" max="5386" width="18.453125" customWidth="1"/>
    <col min="5634" max="5634" width="6.54296875" customWidth="1"/>
    <col min="5635" max="5635" width="50.453125" customWidth="1"/>
    <col min="5636" max="5637" width="9.1796875" customWidth="1"/>
    <col min="5638" max="5638" width="11.1796875" customWidth="1"/>
    <col min="5639" max="5639" width="11.81640625" customWidth="1"/>
    <col min="5641" max="5641" width="13.453125" customWidth="1"/>
    <col min="5642" max="5642" width="18.453125" customWidth="1"/>
    <col min="5890" max="5890" width="6.54296875" customWidth="1"/>
    <col min="5891" max="5891" width="50.453125" customWidth="1"/>
    <col min="5892" max="5893" width="9.1796875" customWidth="1"/>
    <col min="5894" max="5894" width="11.1796875" customWidth="1"/>
    <col min="5895" max="5895" width="11.81640625" customWidth="1"/>
    <col min="5897" max="5897" width="13.453125" customWidth="1"/>
    <col min="5898" max="5898" width="18.453125" customWidth="1"/>
    <col min="6146" max="6146" width="6.54296875" customWidth="1"/>
    <col min="6147" max="6147" width="50.453125" customWidth="1"/>
    <col min="6148" max="6149" width="9.1796875" customWidth="1"/>
    <col min="6150" max="6150" width="11.1796875" customWidth="1"/>
    <col min="6151" max="6151" width="11.81640625" customWidth="1"/>
    <col min="6153" max="6153" width="13.453125" customWidth="1"/>
    <col min="6154" max="6154" width="18.453125" customWidth="1"/>
    <col min="6402" max="6402" width="6.54296875" customWidth="1"/>
    <col min="6403" max="6403" width="50.453125" customWidth="1"/>
    <col min="6404" max="6405" width="9.1796875" customWidth="1"/>
    <col min="6406" max="6406" width="11.1796875" customWidth="1"/>
    <col min="6407" max="6407" width="11.81640625" customWidth="1"/>
    <col min="6409" max="6409" width="13.453125" customWidth="1"/>
    <col min="6410" max="6410" width="18.453125" customWidth="1"/>
    <col min="6658" max="6658" width="6.54296875" customWidth="1"/>
    <col min="6659" max="6659" width="50.453125" customWidth="1"/>
    <col min="6660" max="6661" width="9.1796875" customWidth="1"/>
    <col min="6662" max="6662" width="11.1796875" customWidth="1"/>
    <col min="6663" max="6663" width="11.81640625" customWidth="1"/>
    <col min="6665" max="6665" width="13.453125" customWidth="1"/>
    <col min="6666" max="6666" width="18.453125" customWidth="1"/>
    <col min="6914" max="6914" width="6.54296875" customWidth="1"/>
    <col min="6915" max="6915" width="50.453125" customWidth="1"/>
    <col min="6916" max="6917" width="9.1796875" customWidth="1"/>
    <col min="6918" max="6918" width="11.1796875" customWidth="1"/>
    <col min="6919" max="6919" width="11.81640625" customWidth="1"/>
    <col min="6921" max="6921" width="13.453125" customWidth="1"/>
    <col min="6922" max="6922" width="18.453125" customWidth="1"/>
    <col min="7170" max="7170" width="6.54296875" customWidth="1"/>
    <col min="7171" max="7171" width="50.453125" customWidth="1"/>
    <col min="7172" max="7173" width="9.1796875" customWidth="1"/>
    <col min="7174" max="7174" width="11.1796875" customWidth="1"/>
    <col min="7175" max="7175" width="11.81640625" customWidth="1"/>
    <col min="7177" max="7177" width="13.453125" customWidth="1"/>
    <col min="7178" max="7178" width="18.453125" customWidth="1"/>
    <col min="7426" max="7426" width="6.54296875" customWidth="1"/>
    <col min="7427" max="7427" width="50.453125" customWidth="1"/>
    <col min="7428" max="7429" width="9.1796875" customWidth="1"/>
    <col min="7430" max="7430" width="11.1796875" customWidth="1"/>
    <col min="7431" max="7431" width="11.81640625" customWidth="1"/>
    <col min="7433" max="7433" width="13.453125" customWidth="1"/>
    <col min="7434" max="7434" width="18.453125" customWidth="1"/>
    <col min="7682" max="7682" width="6.54296875" customWidth="1"/>
    <col min="7683" max="7683" width="50.453125" customWidth="1"/>
    <col min="7684" max="7685" width="9.1796875" customWidth="1"/>
    <col min="7686" max="7686" width="11.1796875" customWidth="1"/>
    <col min="7687" max="7687" width="11.81640625" customWidth="1"/>
    <col min="7689" max="7689" width="13.453125" customWidth="1"/>
    <col min="7690" max="7690" width="18.453125" customWidth="1"/>
    <col min="7938" max="7938" width="6.54296875" customWidth="1"/>
    <col min="7939" max="7939" width="50.453125" customWidth="1"/>
    <col min="7940" max="7941" width="9.1796875" customWidth="1"/>
    <col min="7942" max="7942" width="11.1796875" customWidth="1"/>
    <col min="7943" max="7943" width="11.81640625" customWidth="1"/>
    <col min="7945" max="7945" width="13.453125" customWidth="1"/>
    <col min="7946" max="7946" width="18.453125" customWidth="1"/>
    <col min="8194" max="8194" width="6.54296875" customWidth="1"/>
    <col min="8195" max="8195" width="50.453125" customWidth="1"/>
    <col min="8196" max="8197" width="9.1796875" customWidth="1"/>
    <col min="8198" max="8198" width="11.1796875" customWidth="1"/>
    <col min="8199" max="8199" width="11.81640625" customWidth="1"/>
    <col min="8201" max="8201" width="13.453125" customWidth="1"/>
    <col min="8202" max="8202" width="18.453125" customWidth="1"/>
    <col min="8450" max="8450" width="6.54296875" customWidth="1"/>
    <col min="8451" max="8451" width="50.453125" customWidth="1"/>
    <col min="8452" max="8453" width="9.1796875" customWidth="1"/>
    <col min="8454" max="8454" width="11.1796875" customWidth="1"/>
    <col min="8455" max="8455" width="11.81640625" customWidth="1"/>
    <col min="8457" max="8457" width="13.453125" customWidth="1"/>
    <col min="8458" max="8458" width="18.453125" customWidth="1"/>
    <col min="8706" max="8706" width="6.54296875" customWidth="1"/>
    <col min="8707" max="8707" width="50.453125" customWidth="1"/>
    <col min="8708" max="8709" width="9.1796875" customWidth="1"/>
    <col min="8710" max="8710" width="11.1796875" customWidth="1"/>
    <col min="8711" max="8711" width="11.81640625" customWidth="1"/>
    <col min="8713" max="8713" width="13.453125" customWidth="1"/>
    <col min="8714" max="8714" width="18.453125" customWidth="1"/>
    <col min="8962" max="8962" width="6.54296875" customWidth="1"/>
    <col min="8963" max="8963" width="50.453125" customWidth="1"/>
    <col min="8964" max="8965" width="9.1796875" customWidth="1"/>
    <col min="8966" max="8966" width="11.1796875" customWidth="1"/>
    <col min="8967" max="8967" width="11.81640625" customWidth="1"/>
    <col min="8969" max="8969" width="13.453125" customWidth="1"/>
    <col min="8970" max="8970" width="18.453125" customWidth="1"/>
    <col min="9218" max="9218" width="6.54296875" customWidth="1"/>
    <col min="9219" max="9219" width="50.453125" customWidth="1"/>
    <col min="9220" max="9221" width="9.1796875" customWidth="1"/>
    <col min="9222" max="9222" width="11.1796875" customWidth="1"/>
    <col min="9223" max="9223" width="11.81640625" customWidth="1"/>
    <col min="9225" max="9225" width="13.453125" customWidth="1"/>
    <col min="9226" max="9226" width="18.453125" customWidth="1"/>
    <col min="9474" max="9474" width="6.54296875" customWidth="1"/>
    <col min="9475" max="9475" width="50.453125" customWidth="1"/>
    <col min="9476" max="9477" width="9.1796875" customWidth="1"/>
    <col min="9478" max="9478" width="11.1796875" customWidth="1"/>
    <col min="9479" max="9479" width="11.81640625" customWidth="1"/>
    <col min="9481" max="9481" width="13.453125" customWidth="1"/>
    <col min="9482" max="9482" width="18.453125" customWidth="1"/>
    <col min="9730" max="9730" width="6.54296875" customWidth="1"/>
    <col min="9731" max="9731" width="50.453125" customWidth="1"/>
    <col min="9732" max="9733" width="9.1796875" customWidth="1"/>
    <col min="9734" max="9734" width="11.1796875" customWidth="1"/>
    <col min="9735" max="9735" width="11.81640625" customWidth="1"/>
    <col min="9737" max="9737" width="13.453125" customWidth="1"/>
    <col min="9738" max="9738" width="18.453125" customWidth="1"/>
    <col min="9986" max="9986" width="6.54296875" customWidth="1"/>
    <col min="9987" max="9987" width="50.453125" customWidth="1"/>
    <col min="9988" max="9989" width="9.1796875" customWidth="1"/>
    <col min="9990" max="9990" width="11.1796875" customWidth="1"/>
    <col min="9991" max="9991" width="11.81640625" customWidth="1"/>
    <col min="9993" max="9993" width="13.453125" customWidth="1"/>
    <col min="9994" max="9994" width="18.453125" customWidth="1"/>
    <col min="10242" max="10242" width="6.54296875" customWidth="1"/>
    <col min="10243" max="10243" width="50.453125" customWidth="1"/>
    <col min="10244" max="10245" width="9.1796875" customWidth="1"/>
    <col min="10246" max="10246" width="11.1796875" customWidth="1"/>
    <col min="10247" max="10247" width="11.81640625" customWidth="1"/>
    <col min="10249" max="10249" width="13.453125" customWidth="1"/>
    <col min="10250" max="10250" width="18.453125" customWidth="1"/>
    <col min="10498" max="10498" width="6.54296875" customWidth="1"/>
    <col min="10499" max="10499" width="50.453125" customWidth="1"/>
    <col min="10500" max="10501" width="9.1796875" customWidth="1"/>
    <col min="10502" max="10502" width="11.1796875" customWidth="1"/>
    <col min="10503" max="10503" width="11.81640625" customWidth="1"/>
    <col min="10505" max="10505" width="13.453125" customWidth="1"/>
    <col min="10506" max="10506" width="18.453125" customWidth="1"/>
    <col min="10754" max="10754" width="6.54296875" customWidth="1"/>
    <col min="10755" max="10755" width="50.453125" customWidth="1"/>
    <col min="10756" max="10757" width="9.1796875" customWidth="1"/>
    <col min="10758" max="10758" width="11.1796875" customWidth="1"/>
    <col min="10759" max="10759" width="11.81640625" customWidth="1"/>
    <col min="10761" max="10761" width="13.453125" customWidth="1"/>
    <col min="10762" max="10762" width="18.453125" customWidth="1"/>
    <col min="11010" max="11010" width="6.54296875" customWidth="1"/>
    <col min="11011" max="11011" width="50.453125" customWidth="1"/>
    <col min="11012" max="11013" width="9.1796875" customWidth="1"/>
    <col min="11014" max="11014" width="11.1796875" customWidth="1"/>
    <col min="11015" max="11015" width="11.81640625" customWidth="1"/>
    <col min="11017" max="11017" width="13.453125" customWidth="1"/>
    <col min="11018" max="11018" width="18.453125" customWidth="1"/>
    <col min="11266" max="11266" width="6.54296875" customWidth="1"/>
    <col min="11267" max="11267" width="50.453125" customWidth="1"/>
    <col min="11268" max="11269" width="9.1796875" customWidth="1"/>
    <col min="11270" max="11270" width="11.1796875" customWidth="1"/>
    <col min="11271" max="11271" width="11.81640625" customWidth="1"/>
    <col min="11273" max="11273" width="13.453125" customWidth="1"/>
    <col min="11274" max="11274" width="18.453125" customWidth="1"/>
    <col min="11522" max="11522" width="6.54296875" customWidth="1"/>
    <col min="11523" max="11523" width="50.453125" customWidth="1"/>
    <col min="11524" max="11525" width="9.1796875" customWidth="1"/>
    <col min="11526" max="11526" width="11.1796875" customWidth="1"/>
    <col min="11527" max="11527" width="11.81640625" customWidth="1"/>
    <col min="11529" max="11529" width="13.453125" customWidth="1"/>
    <col min="11530" max="11530" width="18.453125" customWidth="1"/>
    <col min="11778" max="11778" width="6.54296875" customWidth="1"/>
    <col min="11779" max="11779" width="50.453125" customWidth="1"/>
    <col min="11780" max="11781" width="9.1796875" customWidth="1"/>
    <col min="11782" max="11782" width="11.1796875" customWidth="1"/>
    <col min="11783" max="11783" width="11.81640625" customWidth="1"/>
    <col min="11785" max="11785" width="13.453125" customWidth="1"/>
    <col min="11786" max="11786" width="18.453125" customWidth="1"/>
    <col min="12034" max="12034" width="6.54296875" customWidth="1"/>
    <col min="12035" max="12035" width="50.453125" customWidth="1"/>
    <col min="12036" max="12037" width="9.1796875" customWidth="1"/>
    <col min="12038" max="12038" width="11.1796875" customWidth="1"/>
    <col min="12039" max="12039" width="11.81640625" customWidth="1"/>
    <col min="12041" max="12041" width="13.453125" customWidth="1"/>
    <col min="12042" max="12042" width="18.453125" customWidth="1"/>
    <col min="12290" max="12290" width="6.54296875" customWidth="1"/>
    <col min="12291" max="12291" width="50.453125" customWidth="1"/>
    <col min="12292" max="12293" width="9.1796875" customWidth="1"/>
    <col min="12294" max="12294" width="11.1796875" customWidth="1"/>
    <col min="12295" max="12295" width="11.81640625" customWidth="1"/>
    <col min="12297" max="12297" width="13.453125" customWidth="1"/>
    <col min="12298" max="12298" width="18.453125" customWidth="1"/>
    <col min="12546" max="12546" width="6.54296875" customWidth="1"/>
    <col min="12547" max="12547" width="50.453125" customWidth="1"/>
    <col min="12548" max="12549" width="9.1796875" customWidth="1"/>
    <col min="12550" max="12550" width="11.1796875" customWidth="1"/>
    <col min="12551" max="12551" width="11.81640625" customWidth="1"/>
    <col min="12553" max="12553" width="13.453125" customWidth="1"/>
    <col min="12554" max="12554" width="18.453125" customWidth="1"/>
    <col min="12802" max="12802" width="6.54296875" customWidth="1"/>
    <col min="12803" max="12803" width="50.453125" customWidth="1"/>
    <col min="12804" max="12805" width="9.1796875" customWidth="1"/>
    <col min="12806" max="12806" width="11.1796875" customWidth="1"/>
    <col min="12807" max="12807" width="11.81640625" customWidth="1"/>
    <col min="12809" max="12809" width="13.453125" customWidth="1"/>
    <col min="12810" max="12810" width="18.453125" customWidth="1"/>
    <col min="13058" max="13058" width="6.54296875" customWidth="1"/>
    <col min="13059" max="13059" width="50.453125" customWidth="1"/>
    <col min="13060" max="13061" width="9.1796875" customWidth="1"/>
    <col min="13062" max="13062" width="11.1796875" customWidth="1"/>
    <col min="13063" max="13063" width="11.81640625" customWidth="1"/>
    <col min="13065" max="13065" width="13.453125" customWidth="1"/>
    <col min="13066" max="13066" width="18.453125" customWidth="1"/>
    <col min="13314" max="13314" width="6.54296875" customWidth="1"/>
    <col min="13315" max="13315" width="50.453125" customWidth="1"/>
    <col min="13316" max="13317" width="9.1796875" customWidth="1"/>
    <col min="13318" max="13318" width="11.1796875" customWidth="1"/>
    <col min="13319" max="13319" width="11.81640625" customWidth="1"/>
    <col min="13321" max="13321" width="13.453125" customWidth="1"/>
    <col min="13322" max="13322" width="18.453125" customWidth="1"/>
    <col min="13570" max="13570" width="6.54296875" customWidth="1"/>
    <col min="13571" max="13571" width="50.453125" customWidth="1"/>
    <col min="13572" max="13573" width="9.1796875" customWidth="1"/>
    <col min="13574" max="13574" width="11.1796875" customWidth="1"/>
    <col min="13575" max="13575" width="11.81640625" customWidth="1"/>
    <col min="13577" max="13577" width="13.453125" customWidth="1"/>
    <col min="13578" max="13578" width="18.453125" customWidth="1"/>
    <col min="13826" max="13826" width="6.54296875" customWidth="1"/>
    <col min="13827" max="13827" width="50.453125" customWidth="1"/>
    <col min="13828" max="13829" width="9.1796875" customWidth="1"/>
    <col min="13830" max="13830" width="11.1796875" customWidth="1"/>
    <col min="13831" max="13831" width="11.81640625" customWidth="1"/>
    <col min="13833" max="13833" width="13.453125" customWidth="1"/>
    <col min="13834" max="13834" width="18.453125" customWidth="1"/>
    <col min="14082" max="14082" width="6.54296875" customWidth="1"/>
    <col min="14083" max="14083" width="50.453125" customWidth="1"/>
    <col min="14084" max="14085" width="9.1796875" customWidth="1"/>
    <col min="14086" max="14086" width="11.1796875" customWidth="1"/>
    <col min="14087" max="14087" width="11.81640625" customWidth="1"/>
    <col min="14089" max="14089" width="13.453125" customWidth="1"/>
    <col min="14090" max="14090" width="18.453125" customWidth="1"/>
    <col min="14338" max="14338" width="6.54296875" customWidth="1"/>
    <col min="14339" max="14339" width="50.453125" customWidth="1"/>
    <col min="14340" max="14341" width="9.1796875" customWidth="1"/>
    <col min="14342" max="14342" width="11.1796875" customWidth="1"/>
    <col min="14343" max="14343" width="11.81640625" customWidth="1"/>
    <col min="14345" max="14345" width="13.453125" customWidth="1"/>
    <col min="14346" max="14346" width="18.453125" customWidth="1"/>
    <col min="14594" max="14594" width="6.54296875" customWidth="1"/>
    <col min="14595" max="14595" width="50.453125" customWidth="1"/>
    <col min="14596" max="14597" width="9.1796875" customWidth="1"/>
    <col min="14598" max="14598" width="11.1796875" customWidth="1"/>
    <col min="14599" max="14599" width="11.81640625" customWidth="1"/>
    <col min="14601" max="14601" width="13.453125" customWidth="1"/>
    <col min="14602" max="14602" width="18.453125" customWidth="1"/>
    <col min="14850" max="14850" width="6.54296875" customWidth="1"/>
    <col min="14851" max="14851" width="50.453125" customWidth="1"/>
    <col min="14852" max="14853" width="9.1796875" customWidth="1"/>
    <col min="14854" max="14854" width="11.1796875" customWidth="1"/>
    <col min="14855" max="14855" width="11.81640625" customWidth="1"/>
    <col min="14857" max="14857" width="13.453125" customWidth="1"/>
    <col min="14858" max="14858" width="18.453125" customWidth="1"/>
    <col min="15106" max="15106" width="6.54296875" customWidth="1"/>
    <col min="15107" max="15107" width="50.453125" customWidth="1"/>
    <col min="15108" max="15109" width="9.1796875" customWidth="1"/>
    <col min="15110" max="15110" width="11.1796875" customWidth="1"/>
    <col min="15111" max="15111" width="11.81640625" customWidth="1"/>
    <col min="15113" max="15113" width="13.453125" customWidth="1"/>
    <col min="15114" max="15114" width="18.453125" customWidth="1"/>
    <col min="15362" max="15362" width="6.54296875" customWidth="1"/>
    <col min="15363" max="15363" width="50.453125" customWidth="1"/>
    <col min="15364" max="15365" width="9.1796875" customWidth="1"/>
    <col min="15366" max="15366" width="11.1796875" customWidth="1"/>
    <col min="15367" max="15367" width="11.81640625" customWidth="1"/>
    <col min="15369" max="15369" width="13.453125" customWidth="1"/>
    <col min="15370" max="15370" width="18.453125" customWidth="1"/>
    <col min="15618" max="15618" width="6.54296875" customWidth="1"/>
    <col min="15619" max="15619" width="50.453125" customWidth="1"/>
    <col min="15620" max="15621" width="9.1796875" customWidth="1"/>
    <col min="15622" max="15622" width="11.1796875" customWidth="1"/>
    <col min="15623" max="15623" width="11.81640625" customWidth="1"/>
    <col min="15625" max="15625" width="13.453125" customWidth="1"/>
    <col min="15626" max="15626" width="18.453125" customWidth="1"/>
    <col min="15874" max="15874" width="6.54296875" customWidth="1"/>
    <col min="15875" max="15875" width="50.453125" customWidth="1"/>
    <col min="15876" max="15877" width="9.1796875" customWidth="1"/>
    <col min="15878" max="15878" width="11.1796875" customWidth="1"/>
    <col min="15879" max="15879" width="11.81640625" customWidth="1"/>
    <col min="15881" max="15881" width="13.453125" customWidth="1"/>
    <col min="15882" max="15882" width="18.453125" customWidth="1"/>
    <col min="16130" max="16130" width="6.54296875" customWidth="1"/>
    <col min="16131" max="16131" width="50.453125" customWidth="1"/>
    <col min="16132" max="16133" width="9.1796875" customWidth="1"/>
    <col min="16134" max="16134" width="11.1796875" customWidth="1"/>
    <col min="16135" max="16135" width="11.81640625" customWidth="1"/>
    <col min="16137" max="16137" width="13.453125" customWidth="1"/>
    <col min="16138" max="16138" width="18.453125" customWidth="1"/>
  </cols>
  <sheetData>
    <row r="1" spans="1:10" ht="50.25" customHeight="1" x14ac:dyDescent="0.35">
      <c r="A1" s="119" t="s">
        <v>12</v>
      </c>
      <c r="B1" s="119"/>
      <c r="C1" s="6"/>
      <c r="D1" s="113" t="s">
        <v>30</v>
      </c>
      <c r="E1" s="114"/>
      <c r="F1" s="114"/>
      <c r="G1" s="114"/>
      <c r="H1" s="114"/>
      <c r="I1" s="114"/>
      <c r="J1" s="114"/>
    </row>
    <row r="2" spans="1:10" s="2" customFormat="1" ht="27" customHeight="1" x14ac:dyDescent="0.35">
      <c r="A2" s="115" t="s">
        <v>46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s="2" customFormat="1" ht="18.75" customHeight="1" thickBot="1" x14ac:dyDescent="0.4">
      <c r="A3" s="128" t="s">
        <v>52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s="3" customFormat="1" ht="91.5" customHeight="1" thickBot="1" x14ac:dyDescent="0.35">
      <c r="A4" s="42" t="s">
        <v>17</v>
      </c>
      <c r="B4" s="64" t="s">
        <v>13</v>
      </c>
      <c r="C4" s="83" t="s">
        <v>0</v>
      </c>
      <c r="D4" s="31" t="s">
        <v>22</v>
      </c>
      <c r="E4" s="32" t="s">
        <v>23</v>
      </c>
      <c r="F4" s="73" t="s">
        <v>42</v>
      </c>
      <c r="G4" s="31" t="s">
        <v>41</v>
      </c>
      <c r="H4" s="31" t="s">
        <v>43</v>
      </c>
      <c r="I4" s="31" t="s">
        <v>44</v>
      </c>
      <c r="J4" s="32" t="s">
        <v>45</v>
      </c>
    </row>
    <row r="5" spans="1:10" s="4" customFormat="1" ht="12" thickBot="1" x14ac:dyDescent="0.3">
      <c r="A5" s="33" t="s">
        <v>1</v>
      </c>
      <c r="B5" s="33" t="s">
        <v>2</v>
      </c>
      <c r="C5" s="84" t="s">
        <v>3</v>
      </c>
      <c r="D5" s="34" t="s">
        <v>4</v>
      </c>
      <c r="E5" s="85" t="s">
        <v>5</v>
      </c>
      <c r="F5" s="45" t="s">
        <v>6</v>
      </c>
      <c r="G5" s="34" t="s">
        <v>7</v>
      </c>
      <c r="H5" s="34" t="s">
        <v>8</v>
      </c>
      <c r="I5" s="34" t="s">
        <v>9</v>
      </c>
      <c r="J5" s="35" t="s">
        <v>25</v>
      </c>
    </row>
    <row r="6" spans="1:10" ht="24.75" customHeight="1" x14ac:dyDescent="0.35">
      <c r="A6" s="122" t="s">
        <v>14</v>
      </c>
      <c r="B6" s="65" t="s">
        <v>35</v>
      </c>
      <c r="C6" s="86" t="s">
        <v>11</v>
      </c>
      <c r="D6" s="10">
        <v>4</v>
      </c>
      <c r="E6" s="87" t="s">
        <v>24</v>
      </c>
      <c r="F6" s="74"/>
      <c r="G6" s="16">
        <f>D6*F6</f>
        <v>0</v>
      </c>
      <c r="H6" s="17">
        <v>0.23</v>
      </c>
      <c r="I6" s="16">
        <f>G6*H6</f>
        <v>0</v>
      </c>
      <c r="J6" s="25">
        <f>G6+I6</f>
        <v>0</v>
      </c>
    </row>
    <row r="7" spans="1:10" ht="46.5" customHeight="1" x14ac:dyDescent="0.35">
      <c r="A7" s="122"/>
      <c r="B7" s="66" t="s">
        <v>36</v>
      </c>
      <c r="C7" s="88" t="s">
        <v>11</v>
      </c>
      <c r="D7" s="20" t="s">
        <v>24</v>
      </c>
      <c r="E7" s="89">
        <v>4</v>
      </c>
      <c r="F7" s="75"/>
      <c r="G7" s="12">
        <f>E7*F7</f>
        <v>0</v>
      </c>
      <c r="H7" s="13">
        <v>0.23</v>
      </c>
      <c r="I7" s="12">
        <f>G7*H7</f>
        <v>0</v>
      </c>
      <c r="J7" s="29">
        <f>G7+I7</f>
        <v>0</v>
      </c>
    </row>
    <row r="8" spans="1:10" ht="34.5" customHeight="1" x14ac:dyDescent="0.35">
      <c r="A8" s="122"/>
      <c r="B8" s="65" t="s">
        <v>19</v>
      </c>
      <c r="C8" s="86" t="s">
        <v>24</v>
      </c>
      <c r="D8" s="9" t="s">
        <v>24</v>
      </c>
      <c r="E8" s="87" t="s">
        <v>24</v>
      </c>
      <c r="F8" s="74" t="s">
        <v>24</v>
      </c>
      <c r="G8" s="16" t="s">
        <v>24</v>
      </c>
      <c r="H8" s="18" t="s">
        <v>24</v>
      </c>
      <c r="I8" s="16" t="s">
        <v>24</v>
      </c>
      <c r="J8" s="25" t="s">
        <v>24</v>
      </c>
    </row>
    <row r="9" spans="1:10" ht="34.5" customHeight="1" thickBot="1" x14ac:dyDescent="0.4">
      <c r="A9" s="122"/>
      <c r="B9" s="67" t="s">
        <v>31</v>
      </c>
      <c r="C9" s="90" t="s">
        <v>24</v>
      </c>
      <c r="D9" s="21" t="s">
        <v>24</v>
      </c>
      <c r="E9" s="91" t="s">
        <v>24</v>
      </c>
      <c r="F9" s="76" t="s">
        <v>24</v>
      </c>
      <c r="G9" s="23" t="s">
        <v>24</v>
      </c>
      <c r="H9" s="24" t="s">
        <v>24</v>
      </c>
      <c r="I9" s="23" t="s">
        <v>24</v>
      </c>
      <c r="J9" s="30" t="s">
        <v>24</v>
      </c>
    </row>
    <row r="10" spans="1:10" ht="25.5" customHeight="1" x14ac:dyDescent="0.35">
      <c r="A10" s="123" t="s">
        <v>15</v>
      </c>
      <c r="B10" s="68" t="s">
        <v>35</v>
      </c>
      <c r="C10" s="92" t="s">
        <v>11</v>
      </c>
      <c r="D10" s="11">
        <v>1</v>
      </c>
      <c r="E10" s="93" t="s">
        <v>24</v>
      </c>
      <c r="F10" s="77"/>
      <c r="G10" s="14">
        <f>D10*F10</f>
        <v>0</v>
      </c>
      <c r="H10" s="15">
        <v>0.23</v>
      </c>
      <c r="I10" s="36">
        <f>G10*H10</f>
        <v>0</v>
      </c>
      <c r="J10" s="37">
        <f>G10+I10</f>
        <v>0</v>
      </c>
    </row>
    <row r="11" spans="1:10" ht="46.5" customHeight="1" x14ac:dyDescent="0.35">
      <c r="A11" s="122"/>
      <c r="B11" s="66" t="s">
        <v>37</v>
      </c>
      <c r="C11" s="88" t="s">
        <v>11</v>
      </c>
      <c r="D11" s="20" t="s">
        <v>24</v>
      </c>
      <c r="E11" s="89">
        <v>1</v>
      </c>
      <c r="F11" s="74"/>
      <c r="G11" s="16">
        <f>E11*F11</f>
        <v>0</v>
      </c>
      <c r="H11" s="17">
        <v>0.23</v>
      </c>
      <c r="I11" s="12">
        <f>G11*H11</f>
        <v>0</v>
      </c>
      <c r="J11" s="29">
        <f>G11+I11</f>
        <v>0</v>
      </c>
    </row>
    <row r="12" spans="1:10" ht="34.5" customHeight="1" x14ac:dyDescent="0.35">
      <c r="A12" s="122"/>
      <c r="B12" s="65" t="s">
        <v>19</v>
      </c>
      <c r="C12" s="86" t="s">
        <v>24</v>
      </c>
      <c r="D12" s="9" t="s">
        <v>24</v>
      </c>
      <c r="E12" s="87" t="s">
        <v>24</v>
      </c>
      <c r="F12" s="74" t="s">
        <v>24</v>
      </c>
      <c r="G12" s="16" t="s">
        <v>24</v>
      </c>
      <c r="H12" s="18" t="s">
        <v>24</v>
      </c>
      <c r="I12" s="16" t="s">
        <v>24</v>
      </c>
      <c r="J12" s="25" t="s">
        <v>24</v>
      </c>
    </row>
    <row r="13" spans="1:10" ht="34.5" customHeight="1" thickBot="1" x14ac:dyDescent="0.4">
      <c r="A13" s="124"/>
      <c r="B13" s="69" t="s">
        <v>31</v>
      </c>
      <c r="C13" s="94" t="s">
        <v>24</v>
      </c>
      <c r="D13" s="22" t="s">
        <v>24</v>
      </c>
      <c r="E13" s="95" t="s">
        <v>24</v>
      </c>
      <c r="F13" s="78" t="s">
        <v>24</v>
      </c>
      <c r="G13" s="26" t="s">
        <v>24</v>
      </c>
      <c r="H13" s="27" t="s">
        <v>24</v>
      </c>
      <c r="I13" s="26" t="s">
        <v>24</v>
      </c>
      <c r="J13" s="28" t="s">
        <v>24</v>
      </c>
    </row>
    <row r="14" spans="1:10" ht="30.75" customHeight="1" x14ac:dyDescent="0.35">
      <c r="A14" s="122" t="s">
        <v>27</v>
      </c>
      <c r="B14" s="68" t="s">
        <v>35</v>
      </c>
      <c r="C14" s="86" t="s">
        <v>11</v>
      </c>
      <c r="D14" s="10">
        <v>5</v>
      </c>
      <c r="E14" s="87" t="s">
        <v>24</v>
      </c>
      <c r="F14" s="74"/>
      <c r="G14" s="16">
        <f>D14*F14</f>
        <v>0</v>
      </c>
      <c r="H14" s="17">
        <v>0.23</v>
      </c>
      <c r="I14" s="16">
        <f>G14*H14</f>
        <v>0</v>
      </c>
      <c r="J14" s="25">
        <f>G14+I14</f>
        <v>0</v>
      </c>
    </row>
    <row r="15" spans="1:10" ht="46.5" customHeight="1" x14ac:dyDescent="0.35">
      <c r="A15" s="122"/>
      <c r="B15" s="70" t="s">
        <v>38</v>
      </c>
      <c r="C15" s="88" t="s">
        <v>11</v>
      </c>
      <c r="D15" s="20" t="s">
        <v>24</v>
      </c>
      <c r="E15" s="89">
        <v>5</v>
      </c>
      <c r="F15" s="75"/>
      <c r="G15" s="12">
        <f>E15*F15</f>
        <v>0</v>
      </c>
      <c r="H15" s="13">
        <v>0.23</v>
      </c>
      <c r="I15" s="12">
        <f>G15*H15</f>
        <v>0</v>
      </c>
      <c r="J15" s="25">
        <f>G15+I15</f>
        <v>0</v>
      </c>
    </row>
    <row r="16" spans="1:10" ht="35.25" customHeight="1" x14ac:dyDescent="0.35">
      <c r="A16" s="122"/>
      <c r="B16" s="70" t="s">
        <v>20</v>
      </c>
      <c r="C16" s="86" t="s">
        <v>24</v>
      </c>
      <c r="D16" s="9" t="s">
        <v>24</v>
      </c>
      <c r="E16" s="87" t="s">
        <v>24</v>
      </c>
      <c r="F16" s="74" t="s">
        <v>24</v>
      </c>
      <c r="G16" s="16" t="s">
        <v>24</v>
      </c>
      <c r="H16" s="18" t="s">
        <v>24</v>
      </c>
      <c r="I16" s="16" t="s">
        <v>24</v>
      </c>
      <c r="J16" s="25" t="s">
        <v>24</v>
      </c>
    </row>
    <row r="17" spans="1:10" ht="34.5" customHeight="1" thickBot="1" x14ac:dyDescent="0.4">
      <c r="A17" s="122"/>
      <c r="B17" s="70" t="s">
        <v>33</v>
      </c>
      <c r="C17" s="90" t="s">
        <v>24</v>
      </c>
      <c r="D17" s="21" t="s">
        <v>24</v>
      </c>
      <c r="E17" s="91" t="s">
        <v>24</v>
      </c>
      <c r="F17" s="76" t="s">
        <v>24</v>
      </c>
      <c r="G17" s="23" t="s">
        <v>24</v>
      </c>
      <c r="H17" s="24" t="s">
        <v>24</v>
      </c>
      <c r="I17" s="23" t="s">
        <v>24</v>
      </c>
      <c r="J17" s="30" t="s">
        <v>24</v>
      </c>
    </row>
    <row r="18" spans="1:10" ht="25.5" customHeight="1" x14ac:dyDescent="0.35">
      <c r="A18" s="123" t="s">
        <v>26</v>
      </c>
      <c r="B18" s="68" t="s">
        <v>35</v>
      </c>
      <c r="C18" s="92" t="s">
        <v>11</v>
      </c>
      <c r="D18" s="11">
        <v>8</v>
      </c>
      <c r="E18" s="93" t="s">
        <v>24</v>
      </c>
      <c r="F18" s="77"/>
      <c r="G18" s="14">
        <f>D18*F18</f>
        <v>0</v>
      </c>
      <c r="H18" s="15">
        <v>0.23</v>
      </c>
      <c r="I18" s="36">
        <f>G18*H18</f>
        <v>0</v>
      </c>
      <c r="J18" s="37">
        <f>G18+I18</f>
        <v>0</v>
      </c>
    </row>
    <row r="19" spans="1:10" ht="34.5" customHeight="1" x14ac:dyDescent="0.35">
      <c r="A19" s="122"/>
      <c r="B19" s="65" t="s">
        <v>39</v>
      </c>
      <c r="C19" s="86" t="s">
        <v>11</v>
      </c>
      <c r="D19" s="9" t="s">
        <v>24</v>
      </c>
      <c r="E19" s="96">
        <v>8</v>
      </c>
      <c r="F19" s="74"/>
      <c r="G19" s="16">
        <f>E19*F19</f>
        <v>0</v>
      </c>
      <c r="H19" s="17">
        <v>0.23</v>
      </c>
      <c r="I19" s="12">
        <f>G19*H19</f>
        <v>0</v>
      </c>
      <c r="J19" s="29">
        <f>G19+I19</f>
        <v>0</v>
      </c>
    </row>
    <row r="20" spans="1:10" ht="35.25" customHeight="1" x14ac:dyDescent="0.35">
      <c r="A20" s="122"/>
      <c r="B20" s="66" t="s">
        <v>18</v>
      </c>
      <c r="C20" s="86" t="s">
        <v>24</v>
      </c>
      <c r="D20" s="9" t="s">
        <v>24</v>
      </c>
      <c r="E20" s="87" t="s">
        <v>24</v>
      </c>
      <c r="F20" s="74" t="s">
        <v>24</v>
      </c>
      <c r="G20" s="16" t="s">
        <v>24</v>
      </c>
      <c r="H20" s="18" t="s">
        <v>24</v>
      </c>
      <c r="I20" s="16" t="s">
        <v>24</v>
      </c>
      <c r="J20" s="25" t="s">
        <v>24</v>
      </c>
    </row>
    <row r="21" spans="1:10" ht="34.5" customHeight="1" thickBot="1" x14ac:dyDescent="0.4">
      <c r="A21" s="124"/>
      <c r="B21" s="69" t="s">
        <v>32</v>
      </c>
      <c r="C21" s="94" t="s">
        <v>24</v>
      </c>
      <c r="D21" s="22" t="s">
        <v>24</v>
      </c>
      <c r="E21" s="95" t="s">
        <v>24</v>
      </c>
      <c r="F21" s="78" t="s">
        <v>24</v>
      </c>
      <c r="G21" s="26" t="s">
        <v>24</v>
      </c>
      <c r="H21" s="27" t="s">
        <v>24</v>
      </c>
      <c r="I21" s="26" t="s">
        <v>24</v>
      </c>
      <c r="J21" s="28" t="s">
        <v>24</v>
      </c>
    </row>
    <row r="22" spans="1:10" ht="25.5" customHeight="1" x14ac:dyDescent="0.35">
      <c r="A22" s="109" t="s">
        <v>29</v>
      </c>
      <c r="B22" s="65" t="s">
        <v>35</v>
      </c>
      <c r="C22" s="86" t="s">
        <v>11</v>
      </c>
      <c r="D22" s="10">
        <v>39</v>
      </c>
      <c r="E22" s="87" t="s">
        <v>24</v>
      </c>
      <c r="F22" s="74"/>
      <c r="G22" s="16">
        <f>D22*F22</f>
        <v>0</v>
      </c>
      <c r="H22" s="17">
        <v>0.23</v>
      </c>
      <c r="I22" s="23">
        <f>G22*H22</f>
        <v>0</v>
      </c>
      <c r="J22" s="30">
        <f>G22+I22</f>
        <v>0</v>
      </c>
    </row>
    <row r="23" spans="1:10" ht="34.5" customHeight="1" x14ac:dyDescent="0.35">
      <c r="A23" s="109"/>
      <c r="B23" s="65" t="s">
        <v>40</v>
      </c>
      <c r="C23" s="86" t="s">
        <v>11</v>
      </c>
      <c r="D23" s="9" t="s">
        <v>24</v>
      </c>
      <c r="E23" s="96">
        <v>39</v>
      </c>
      <c r="F23" s="74"/>
      <c r="G23" s="16">
        <f>E23*F23</f>
        <v>0</v>
      </c>
      <c r="H23" s="17">
        <v>0.23</v>
      </c>
      <c r="I23" s="12">
        <f>G23*H23</f>
        <v>0</v>
      </c>
      <c r="J23" s="29">
        <f>G23+I23</f>
        <v>0</v>
      </c>
    </row>
    <row r="24" spans="1:10" ht="34.5" customHeight="1" x14ac:dyDescent="0.35">
      <c r="A24" s="109"/>
      <c r="B24" s="66" t="s">
        <v>18</v>
      </c>
      <c r="C24" s="86" t="s">
        <v>24</v>
      </c>
      <c r="D24" s="9" t="s">
        <v>24</v>
      </c>
      <c r="E24" s="87" t="s">
        <v>24</v>
      </c>
      <c r="F24" s="74" t="s">
        <v>24</v>
      </c>
      <c r="G24" s="16" t="s">
        <v>24</v>
      </c>
      <c r="H24" s="18" t="s">
        <v>24</v>
      </c>
      <c r="I24" s="16" t="s">
        <v>24</v>
      </c>
      <c r="J24" s="25" t="s">
        <v>24</v>
      </c>
    </row>
    <row r="25" spans="1:10" ht="35.25" customHeight="1" thickBot="1" x14ac:dyDescent="0.4">
      <c r="A25" s="109"/>
      <c r="B25" s="67" t="s">
        <v>34</v>
      </c>
      <c r="C25" s="90" t="s">
        <v>24</v>
      </c>
      <c r="D25" s="21" t="s">
        <v>24</v>
      </c>
      <c r="E25" s="91" t="s">
        <v>24</v>
      </c>
      <c r="F25" s="76" t="s">
        <v>24</v>
      </c>
      <c r="G25" s="23" t="s">
        <v>24</v>
      </c>
      <c r="H25" s="24" t="s">
        <v>24</v>
      </c>
      <c r="I25" s="23" t="s">
        <v>24</v>
      </c>
      <c r="J25" s="30" t="s">
        <v>24</v>
      </c>
    </row>
    <row r="26" spans="1:10" ht="36" customHeight="1" thickBot="1" x14ac:dyDescent="0.4">
      <c r="A26" s="43"/>
      <c r="B26" s="43" t="s">
        <v>21</v>
      </c>
      <c r="C26" s="97" t="s">
        <v>10</v>
      </c>
      <c r="D26" s="38">
        <f>SUM(D6:D25)</f>
        <v>57</v>
      </c>
      <c r="E26" s="98">
        <f>SUM(E6:E25)</f>
        <v>57</v>
      </c>
      <c r="F26" s="79" t="s">
        <v>10</v>
      </c>
      <c r="G26" s="39" t="s">
        <v>10</v>
      </c>
      <c r="H26" s="40" t="s">
        <v>10</v>
      </c>
      <c r="I26" s="39" t="s">
        <v>10</v>
      </c>
      <c r="J26" s="41" t="s">
        <v>10</v>
      </c>
    </row>
    <row r="27" spans="1:10" ht="39.75" customHeight="1" thickBot="1" x14ac:dyDescent="0.4">
      <c r="A27" s="46" t="s">
        <v>1</v>
      </c>
      <c r="B27" s="71" t="s">
        <v>47</v>
      </c>
      <c r="C27" s="99" t="s">
        <v>11</v>
      </c>
      <c r="D27" s="47">
        <f>D26</f>
        <v>57</v>
      </c>
      <c r="E27" s="100" t="s">
        <v>24</v>
      </c>
      <c r="F27" s="80" t="s">
        <v>24</v>
      </c>
      <c r="G27" s="48">
        <f>G6+G10+G14+G18+G22</f>
        <v>0</v>
      </c>
      <c r="H27" s="49">
        <v>0.23</v>
      </c>
      <c r="I27" s="48">
        <f>I6+I10+I14+I18+I22</f>
        <v>0</v>
      </c>
      <c r="J27" s="50">
        <f>J6+J10+J14+J18+J22</f>
        <v>0</v>
      </c>
    </row>
    <row r="28" spans="1:10" ht="57" customHeight="1" thickBot="1" x14ac:dyDescent="0.4">
      <c r="A28" s="51" t="s">
        <v>2</v>
      </c>
      <c r="B28" s="72" t="s">
        <v>49</v>
      </c>
      <c r="C28" s="101" t="s">
        <v>11</v>
      </c>
      <c r="D28" s="19">
        <f>D26</f>
        <v>57</v>
      </c>
      <c r="E28" s="102" t="s">
        <v>24</v>
      </c>
      <c r="F28" s="81" t="s">
        <v>24</v>
      </c>
      <c r="G28" s="52">
        <f>G27*24</f>
        <v>0</v>
      </c>
      <c r="H28" s="53">
        <v>0.23</v>
      </c>
      <c r="I28" s="52">
        <f>G28*H28</f>
        <v>0</v>
      </c>
      <c r="J28" s="54">
        <f>G28+I28</f>
        <v>0</v>
      </c>
    </row>
    <row r="29" spans="1:10" ht="45.75" customHeight="1" thickBot="1" x14ac:dyDescent="0.4">
      <c r="A29" s="55" t="s">
        <v>3</v>
      </c>
      <c r="B29" s="67" t="s">
        <v>48</v>
      </c>
      <c r="C29" s="90" t="s">
        <v>11</v>
      </c>
      <c r="D29" s="56" t="s">
        <v>24</v>
      </c>
      <c r="E29" s="103">
        <f>E26</f>
        <v>57</v>
      </c>
      <c r="F29" s="76" t="s">
        <v>24</v>
      </c>
      <c r="G29" s="57">
        <f>G7+G11+G15+G19+G23</f>
        <v>0</v>
      </c>
      <c r="H29" s="58">
        <v>0.23</v>
      </c>
      <c r="I29" s="57">
        <f>G29*H29</f>
        <v>0</v>
      </c>
      <c r="J29" s="59">
        <f>G29+I29</f>
        <v>0</v>
      </c>
    </row>
    <row r="30" spans="1:10" ht="36" customHeight="1" thickBot="1" x14ac:dyDescent="0.4">
      <c r="A30" s="51" t="s">
        <v>4</v>
      </c>
      <c r="B30" s="72" t="s">
        <v>50</v>
      </c>
      <c r="C30" s="101" t="s">
        <v>11</v>
      </c>
      <c r="D30" s="19">
        <f>D26</f>
        <v>57</v>
      </c>
      <c r="E30" s="102" t="s">
        <v>24</v>
      </c>
      <c r="F30" s="81" t="s">
        <v>24</v>
      </c>
      <c r="G30" s="52"/>
      <c r="H30" s="53">
        <v>0.23</v>
      </c>
      <c r="I30" s="52">
        <f>G30*H30</f>
        <v>0</v>
      </c>
      <c r="J30" s="54">
        <f>G30+I30</f>
        <v>0</v>
      </c>
    </row>
    <row r="31" spans="1:10" ht="111" customHeight="1" thickBot="1" x14ac:dyDescent="0.4">
      <c r="A31" s="44" t="s">
        <v>5</v>
      </c>
      <c r="B31" s="69" t="s">
        <v>51</v>
      </c>
      <c r="C31" s="94" t="s">
        <v>24</v>
      </c>
      <c r="D31" s="60" t="s">
        <v>24</v>
      </c>
      <c r="E31" s="104" t="s">
        <v>24</v>
      </c>
      <c r="F31" s="78" t="s">
        <v>24</v>
      </c>
      <c r="G31" s="61"/>
      <c r="H31" s="62">
        <v>0.23</v>
      </c>
      <c r="I31" s="61">
        <f>G31*H31</f>
        <v>0</v>
      </c>
      <c r="J31" s="63">
        <f>G31+I31</f>
        <v>0</v>
      </c>
    </row>
    <row r="32" spans="1:10" s="5" customFormat="1" ht="48" customHeight="1" thickBot="1" x14ac:dyDescent="0.4">
      <c r="A32" s="120" t="s">
        <v>16</v>
      </c>
      <c r="B32" s="121"/>
      <c r="C32" s="101" t="s">
        <v>10</v>
      </c>
      <c r="D32" s="19" t="s">
        <v>10</v>
      </c>
      <c r="E32" s="105" t="s">
        <v>10</v>
      </c>
      <c r="F32" s="82" t="s">
        <v>10</v>
      </c>
      <c r="G32" s="106">
        <f>SUM(G28:G31)</f>
        <v>0</v>
      </c>
      <c r="H32" s="107">
        <v>0.23</v>
      </c>
      <c r="I32" s="106">
        <f>SUM(I28:I31)</f>
        <v>0</v>
      </c>
      <c r="J32" s="108">
        <f>SUM(J28:J31)</f>
        <v>0</v>
      </c>
    </row>
    <row r="33" spans="1:10" ht="42" customHeight="1" thickBot="1" x14ac:dyDescent="0.4">
      <c r="A33" s="125" t="s">
        <v>28</v>
      </c>
      <c r="B33" s="126"/>
      <c r="C33" s="126"/>
      <c r="D33" s="126"/>
      <c r="E33" s="126"/>
      <c r="F33" s="126"/>
      <c r="G33" s="126"/>
      <c r="H33" s="126"/>
      <c r="I33" s="126"/>
      <c r="J33" s="127"/>
    </row>
    <row r="34" spans="1:10" ht="129" customHeight="1" x14ac:dyDescent="0.35">
      <c r="A34" s="117" t="s">
        <v>53</v>
      </c>
      <c r="B34" s="118"/>
      <c r="C34" s="118"/>
      <c r="D34" s="118"/>
      <c r="E34" s="118"/>
      <c r="F34" s="118"/>
      <c r="G34" s="118"/>
      <c r="H34" s="118"/>
      <c r="I34" s="118"/>
      <c r="J34" s="118"/>
    </row>
    <row r="37" spans="1:10" ht="47.25" customHeight="1" x14ac:dyDescent="0.35">
      <c r="A37" s="110"/>
      <c r="B37" s="111"/>
      <c r="C37" s="111"/>
      <c r="D37" s="111"/>
      <c r="E37" s="111"/>
      <c r="F37" s="111"/>
      <c r="G37" s="111"/>
      <c r="H37" s="111"/>
      <c r="I37" s="111"/>
      <c r="J37" s="111"/>
    </row>
    <row r="39" spans="1:10" x14ac:dyDescent="0.35">
      <c r="B39" s="7"/>
    </row>
    <row r="40" spans="1:10" ht="15.75" customHeight="1" x14ac:dyDescent="0.35">
      <c r="A40" s="112"/>
      <c r="B40" s="112"/>
      <c r="C40" s="112"/>
      <c r="D40" s="112"/>
      <c r="E40" s="112"/>
      <c r="F40" s="112"/>
      <c r="G40" s="112"/>
      <c r="H40" s="112"/>
      <c r="I40" s="112"/>
      <c r="J40" s="112"/>
    </row>
  </sheetData>
  <mergeCells count="14">
    <mergeCell ref="A22:A25"/>
    <mergeCell ref="A37:J37"/>
    <mergeCell ref="A40:J40"/>
    <mergeCell ref="D1:J1"/>
    <mergeCell ref="A2:J2"/>
    <mergeCell ref="A34:J34"/>
    <mergeCell ref="A1:B1"/>
    <mergeCell ref="A32:B32"/>
    <mergeCell ref="A6:A9"/>
    <mergeCell ref="A14:A17"/>
    <mergeCell ref="A18:A21"/>
    <mergeCell ref="A33:J33"/>
    <mergeCell ref="A10:A13"/>
    <mergeCell ref="A3:J3"/>
  </mergeCells>
  <phoneticPr fontId="21" type="noConversion"/>
  <pageMargins left="0.11811023622047245" right="0.11811023622047245" top="0.35433070866141736" bottom="0.35433070866141736" header="0.31496062992125984" footer="0.31496062992125984"/>
  <pageSetup paperSize="9" scale="80" fitToHeight="3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bogusławb</dc:creator>
  <cp:lastModifiedBy>Alicja Spychała</cp:lastModifiedBy>
  <cp:lastPrinted>2024-09-20T08:08:51Z</cp:lastPrinted>
  <dcterms:created xsi:type="dcterms:W3CDTF">2014-09-04T06:36:16Z</dcterms:created>
  <dcterms:modified xsi:type="dcterms:W3CDTF">2024-10-03T10:41:18Z</dcterms:modified>
</cp:coreProperties>
</file>