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-Walowa\users\mpiotrowiak\Pulpit\"/>
    </mc:Choice>
  </mc:AlternateContent>
  <xr:revisionPtr revIDLastSave="0" documentId="13_ncr:1_{1170271E-39EB-4EDD-9BEA-BD74F7094FE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" sheetId="2" r:id="rId1"/>
    <sheet name="Przedmiar" sheetId="3" r:id="rId2"/>
  </sheets>
  <calcPr calcId="181029"/>
</workbook>
</file>

<file path=xl/calcChain.xml><?xml version="1.0" encoding="utf-8"?>
<calcChain xmlns="http://schemas.openxmlformats.org/spreadsheetml/2006/main">
  <c r="W22" i="2" l="1"/>
  <c r="G968" i="3"/>
  <c r="G966" i="3"/>
  <c r="G964" i="3"/>
  <c r="G962" i="3"/>
  <c r="G960" i="3"/>
  <c r="G958" i="3"/>
  <c r="G956" i="3"/>
  <c r="G954" i="3"/>
  <c r="G952" i="3"/>
  <c r="G950" i="3"/>
  <c r="G946" i="3"/>
  <c r="G944" i="3"/>
  <c r="G940" i="3"/>
  <c r="G936" i="3"/>
  <c r="G934" i="3"/>
  <c r="G932" i="3"/>
  <c r="G930" i="3"/>
  <c r="G928" i="3"/>
  <c r="G926" i="3"/>
  <c r="G924" i="3"/>
  <c r="G922" i="3"/>
  <c r="G920" i="3"/>
  <c r="G918" i="3"/>
  <c r="G916" i="3"/>
  <c r="G914" i="3"/>
  <c r="G912" i="3"/>
  <c r="G910" i="3"/>
  <c r="G908" i="3"/>
  <c r="G906" i="3"/>
  <c r="G904" i="3"/>
  <c r="G902" i="3"/>
  <c r="G900" i="3"/>
  <c r="G898" i="3"/>
  <c r="G896" i="3"/>
  <c r="G894" i="3"/>
  <c r="G892" i="3"/>
  <c r="G890" i="3"/>
  <c r="G888" i="3"/>
  <c r="G886" i="3"/>
  <c r="G884" i="3"/>
  <c r="G882" i="3"/>
  <c r="G878" i="3"/>
  <c r="G872" i="3"/>
  <c r="G870" i="3"/>
  <c r="G865" i="3"/>
  <c r="G861" i="3"/>
  <c r="G859" i="3"/>
  <c r="G857" i="3"/>
  <c r="G853" i="3"/>
  <c r="G851" i="3"/>
  <c r="G849" i="3"/>
  <c r="G847" i="3"/>
  <c r="G845" i="3"/>
  <c r="G843" i="3"/>
  <c r="G841" i="3"/>
  <c r="G839" i="3"/>
  <c r="G837" i="3"/>
  <c r="G835" i="3"/>
  <c r="G833" i="3"/>
  <c r="G831" i="3"/>
  <c r="G829" i="3"/>
  <c r="G827" i="3"/>
  <c r="G825" i="3"/>
  <c r="G823" i="3"/>
  <c r="G821" i="3"/>
  <c r="G819" i="3"/>
  <c r="G817" i="3"/>
  <c r="G815" i="3"/>
  <c r="G813" i="3"/>
  <c r="G811" i="3"/>
  <c r="G809" i="3"/>
  <c r="G807" i="3"/>
  <c r="G805" i="3"/>
  <c r="G803" i="3"/>
  <c r="G801" i="3"/>
  <c r="G799" i="3"/>
  <c r="G797" i="3"/>
  <c r="G794" i="3"/>
  <c r="G792" i="3"/>
  <c r="G790" i="3"/>
  <c r="G788" i="3"/>
  <c r="G786" i="3"/>
  <c r="G784" i="3"/>
  <c r="G782" i="3"/>
  <c r="G780" i="3"/>
  <c r="G778" i="3"/>
  <c r="G776" i="3"/>
  <c r="G772" i="3"/>
  <c r="G770" i="3"/>
  <c r="G768" i="3"/>
  <c r="G766" i="3"/>
  <c r="G764" i="3"/>
  <c r="G762" i="3"/>
  <c r="G760" i="3"/>
  <c r="G758" i="3"/>
  <c r="G756" i="3"/>
  <c r="G754" i="3"/>
  <c r="G752" i="3"/>
  <c r="G750" i="3"/>
  <c r="G748" i="3"/>
  <c r="G746" i="3"/>
  <c r="G744" i="3"/>
  <c r="G742" i="3"/>
  <c r="G740" i="3"/>
  <c r="G736" i="3"/>
  <c r="G734" i="3"/>
  <c r="G732" i="3"/>
  <c r="G730" i="3"/>
  <c r="G728" i="3"/>
  <c r="G726" i="3"/>
  <c r="G724" i="3"/>
  <c r="G722" i="3"/>
  <c r="G720" i="3"/>
  <c r="G718" i="3"/>
  <c r="G716" i="3"/>
  <c r="G714" i="3"/>
  <c r="G712" i="3"/>
  <c r="G710" i="3"/>
  <c r="G708" i="3"/>
  <c r="G706" i="3"/>
  <c r="G704" i="3"/>
  <c r="G702" i="3"/>
  <c r="G700" i="3"/>
  <c r="G698" i="3"/>
  <c r="G696" i="3"/>
  <c r="G694" i="3"/>
  <c r="G692" i="3"/>
  <c r="G689" i="3"/>
  <c r="G687" i="3"/>
  <c r="G684" i="3"/>
  <c r="G680" i="3"/>
  <c r="G678" i="3"/>
  <c r="G676" i="3"/>
  <c r="G674" i="3"/>
  <c r="G672" i="3"/>
  <c r="G670" i="3"/>
  <c r="G668" i="3"/>
  <c r="G666" i="3"/>
  <c r="G664" i="3"/>
  <c r="G661" i="3"/>
  <c r="G659" i="3"/>
  <c r="G656" i="3"/>
  <c r="G652" i="3"/>
  <c r="G650" i="3"/>
  <c r="G648" i="3"/>
  <c r="G646" i="3"/>
  <c r="G641" i="3"/>
  <c r="G636" i="3"/>
  <c r="G629" i="3"/>
  <c r="G624" i="3"/>
  <c r="G619" i="3"/>
  <c r="G617" i="3"/>
  <c r="G615" i="3"/>
  <c r="G613" i="3"/>
  <c r="G611" i="3"/>
  <c r="G609" i="3"/>
  <c r="G603" i="3"/>
  <c r="G597" i="3"/>
  <c r="G590" i="3"/>
  <c r="G585" i="3"/>
  <c r="G580" i="3"/>
  <c r="G576" i="3"/>
  <c r="G574" i="3"/>
  <c r="G572" i="3"/>
  <c r="G570" i="3"/>
  <c r="G568" i="3"/>
  <c r="G565" i="3"/>
  <c r="G563" i="3"/>
  <c r="G561" i="3"/>
  <c r="G557" i="3"/>
  <c r="G555" i="3"/>
  <c r="G553" i="3"/>
  <c r="G551" i="3"/>
  <c r="G549" i="3"/>
  <c r="G547" i="3"/>
  <c r="G544" i="3"/>
  <c r="G542" i="3"/>
  <c r="G540" i="3"/>
  <c r="G534" i="3"/>
  <c r="G532" i="3"/>
  <c r="G530" i="3"/>
  <c r="G528" i="3"/>
  <c r="G526" i="3"/>
  <c r="G524" i="3"/>
  <c r="G522" i="3"/>
  <c r="G520" i="3"/>
  <c r="G518" i="3"/>
  <c r="G516" i="3"/>
  <c r="G514" i="3"/>
  <c r="G511" i="3"/>
  <c r="G508" i="3"/>
  <c r="G506" i="3"/>
  <c r="G504" i="3"/>
  <c r="G501" i="3"/>
  <c r="G498" i="3"/>
  <c r="G496" i="3"/>
  <c r="G494" i="3"/>
  <c r="G490" i="3"/>
  <c r="G488" i="3"/>
  <c r="G486" i="3"/>
  <c r="G484" i="3"/>
  <c r="G481" i="3"/>
  <c r="G479" i="3"/>
  <c r="G477" i="3"/>
  <c r="G473" i="3"/>
  <c r="G471" i="3"/>
  <c r="G469" i="3"/>
  <c r="G467" i="3"/>
  <c r="G465" i="3"/>
  <c r="G463" i="3"/>
  <c r="G461" i="3"/>
  <c r="G459" i="3"/>
  <c r="G457" i="3"/>
  <c r="G455" i="3"/>
  <c r="G453" i="3"/>
  <c r="G451" i="3"/>
  <c r="G449" i="3"/>
  <c r="G447" i="3"/>
  <c r="G445" i="3"/>
  <c r="G443" i="3"/>
  <c r="G441" i="3"/>
  <c r="G439" i="3"/>
  <c r="G437" i="3"/>
  <c r="G435" i="3"/>
  <c r="G433" i="3"/>
  <c r="G431" i="3"/>
  <c r="G429" i="3"/>
  <c r="G427" i="3"/>
  <c r="G425" i="3"/>
  <c r="G423" i="3"/>
  <c r="G421" i="3"/>
  <c r="G419" i="3"/>
  <c r="G417" i="3"/>
  <c r="G415" i="3"/>
  <c r="G413" i="3"/>
  <c r="G411" i="3"/>
  <c r="G409" i="3"/>
  <c r="G407" i="3"/>
  <c r="G405" i="3"/>
  <c r="G403" i="3"/>
  <c r="G401" i="3"/>
  <c r="G399" i="3"/>
  <c r="G397" i="3"/>
  <c r="G394" i="3"/>
  <c r="G392" i="3"/>
  <c r="G390" i="3"/>
  <c r="G388" i="3"/>
  <c r="G386" i="3"/>
  <c r="G384" i="3"/>
  <c r="G382" i="3"/>
  <c r="G380" i="3"/>
  <c r="G378" i="3"/>
  <c r="G376" i="3"/>
  <c r="G373" i="3"/>
  <c r="G371" i="3"/>
  <c r="G368" i="3"/>
  <c r="G364" i="3"/>
  <c r="G362" i="3"/>
  <c r="G360" i="3"/>
  <c r="G358" i="3"/>
  <c r="G356" i="3"/>
  <c r="G354" i="3"/>
  <c r="G352" i="3"/>
  <c r="G350" i="3"/>
  <c r="G348" i="3"/>
  <c r="G346" i="3"/>
  <c r="G344" i="3"/>
  <c r="G342" i="3"/>
  <c r="G340" i="3"/>
  <c r="G338" i="3"/>
  <c r="G336" i="3"/>
  <c r="G334" i="3"/>
  <c r="G332" i="3"/>
  <c r="G330" i="3"/>
  <c r="G326" i="3"/>
  <c r="G324" i="3"/>
  <c r="G322" i="3"/>
  <c r="G320" i="3"/>
  <c r="G318" i="3"/>
  <c r="G316" i="3"/>
  <c r="G314" i="3"/>
  <c r="G312" i="3"/>
  <c r="G310" i="3"/>
  <c r="G308" i="3"/>
  <c r="G306" i="3"/>
  <c r="G304" i="3"/>
  <c r="G302" i="3"/>
  <c r="G300" i="3"/>
  <c r="G298" i="3"/>
  <c r="G296" i="3"/>
  <c r="G294" i="3"/>
  <c r="G292" i="3"/>
  <c r="G290" i="3"/>
  <c r="G288" i="3"/>
  <c r="G286" i="3"/>
  <c r="G284" i="3"/>
  <c r="G282" i="3"/>
  <c r="G280" i="3"/>
  <c r="G278" i="3"/>
  <c r="G276" i="3"/>
  <c r="G274" i="3"/>
  <c r="G272" i="3"/>
  <c r="G270" i="3"/>
  <c r="G268" i="3"/>
  <c r="G265" i="3"/>
  <c r="G261" i="3"/>
  <c r="G259" i="3"/>
  <c r="G255" i="3"/>
  <c r="G251" i="3"/>
  <c r="G249" i="3"/>
  <c r="G247" i="3"/>
  <c r="G245" i="3"/>
  <c r="G243" i="3"/>
  <c r="G241" i="3"/>
  <c r="G239" i="3"/>
  <c r="G237" i="3"/>
  <c r="G235" i="3"/>
  <c r="G232" i="3"/>
  <c r="G230" i="3"/>
  <c r="G227" i="3"/>
  <c r="G223" i="3"/>
  <c r="G221" i="3"/>
  <c r="G219" i="3"/>
  <c r="G217" i="3"/>
  <c r="G215" i="3"/>
  <c r="G213" i="3"/>
  <c r="G211" i="3"/>
  <c r="G209" i="3"/>
  <c r="G207" i="3"/>
  <c r="G205" i="3"/>
  <c r="G203" i="3"/>
  <c r="G201" i="3"/>
  <c r="G199" i="3"/>
  <c r="G197" i="3"/>
  <c r="G195" i="3"/>
  <c r="G193" i="3"/>
  <c r="G191" i="3"/>
  <c r="G189" i="3"/>
  <c r="G187" i="3"/>
  <c r="G185" i="3"/>
  <c r="G183" i="3"/>
  <c r="G181" i="3"/>
  <c r="G179" i="3"/>
  <c r="G175" i="3"/>
  <c r="G169" i="3"/>
  <c r="G167" i="3"/>
  <c r="G161" i="3"/>
  <c r="G157" i="3"/>
  <c r="G155" i="3"/>
  <c r="G153" i="3"/>
  <c r="G151" i="3"/>
  <c r="G149" i="3"/>
  <c r="G146" i="3"/>
  <c r="G144" i="3"/>
  <c r="G142" i="3"/>
  <c r="G138" i="3"/>
  <c r="G136" i="3"/>
  <c r="G134" i="3"/>
  <c r="G132" i="3"/>
  <c r="G130" i="3"/>
  <c r="G128" i="3"/>
  <c r="G125" i="3"/>
  <c r="G123" i="3"/>
  <c r="G121" i="3"/>
  <c r="G118" i="3"/>
  <c r="G116" i="3"/>
  <c r="G114" i="3"/>
  <c r="G112" i="3"/>
  <c r="G110" i="3"/>
  <c r="G108" i="3"/>
  <c r="G105" i="3"/>
  <c r="G103" i="3"/>
  <c r="G101" i="3"/>
  <c r="G97" i="3"/>
  <c r="G95" i="3"/>
  <c r="G93" i="3"/>
  <c r="G91" i="3"/>
  <c r="G86" i="3"/>
  <c r="G81" i="3"/>
  <c r="G74" i="3"/>
  <c r="G69" i="3"/>
  <c r="G64" i="3"/>
  <c r="G62" i="3"/>
  <c r="G60" i="3"/>
  <c r="G58" i="3"/>
  <c r="G56" i="3"/>
  <c r="G54" i="3"/>
  <c r="G49" i="3"/>
  <c r="G44" i="3"/>
  <c r="G37" i="3"/>
  <c r="G32" i="3"/>
  <c r="G27" i="3"/>
  <c r="G23" i="3"/>
  <c r="G21" i="3"/>
  <c r="G19" i="3"/>
  <c r="G17" i="3"/>
  <c r="G15" i="3"/>
  <c r="G13" i="3"/>
  <c r="G11" i="3"/>
  <c r="V56" i="2"/>
  <c r="U56" i="2"/>
  <c r="T56" i="2"/>
  <c r="S56" i="2"/>
  <c r="R56" i="2"/>
  <c r="Q56" i="2"/>
  <c r="W56" i="2"/>
  <c r="X56" i="2" s="1"/>
  <c r="V55" i="2"/>
  <c r="U55" i="2"/>
  <c r="T55" i="2"/>
  <c r="S55" i="2"/>
  <c r="R55" i="2"/>
  <c r="Q55" i="2"/>
  <c r="W55" i="2"/>
  <c r="X55" i="2" s="1"/>
  <c r="V54" i="2"/>
  <c r="U54" i="2"/>
  <c r="T54" i="2"/>
  <c r="S54" i="2"/>
  <c r="R54" i="2"/>
  <c r="Q54" i="2"/>
  <c r="W54" i="2"/>
  <c r="X54" i="2" s="1"/>
  <c r="V53" i="2"/>
  <c r="U53" i="2"/>
  <c r="T53" i="2"/>
  <c r="S53" i="2"/>
  <c r="R53" i="2"/>
  <c r="Q53" i="2"/>
  <c r="W53" i="2"/>
  <c r="X53" i="2" s="1"/>
  <c r="V52" i="2"/>
  <c r="U52" i="2"/>
  <c r="T52" i="2"/>
  <c r="S52" i="2"/>
  <c r="R52" i="2"/>
  <c r="Q52" i="2"/>
  <c r="W52" i="2"/>
  <c r="X52" i="2" s="1"/>
  <c r="V51" i="2"/>
  <c r="U51" i="2"/>
  <c r="T51" i="2"/>
  <c r="S51" i="2"/>
  <c r="R51" i="2"/>
  <c r="Q51" i="2"/>
  <c r="W51" i="2"/>
  <c r="X51" i="2" s="1"/>
  <c r="V50" i="2"/>
  <c r="U50" i="2"/>
  <c r="T50" i="2"/>
  <c r="S50" i="2"/>
  <c r="R50" i="2"/>
  <c r="Q50" i="2"/>
  <c r="W50" i="2"/>
  <c r="X50" i="2" s="1"/>
  <c r="V49" i="2"/>
  <c r="U49" i="2"/>
  <c r="T49" i="2"/>
  <c r="S49" i="2"/>
  <c r="R49" i="2"/>
  <c r="Q49" i="2"/>
  <c r="W49" i="2"/>
  <c r="X49" i="2" s="1"/>
  <c r="V48" i="2"/>
  <c r="U48" i="2"/>
  <c r="T48" i="2"/>
  <c r="S48" i="2"/>
  <c r="R48" i="2"/>
  <c r="Q48" i="2"/>
  <c r="W48" i="2"/>
  <c r="X48" i="2" s="1"/>
  <c r="V47" i="2"/>
  <c r="U47" i="2"/>
  <c r="T47" i="2"/>
  <c r="S47" i="2"/>
  <c r="R47" i="2"/>
  <c r="Q47" i="2"/>
  <c r="W47" i="2"/>
  <c r="X47" i="2" s="1"/>
  <c r="V46" i="2"/>
  <c r="U46" i="2"/>
  <c r="T46" i="2"/>
  <c r="S46" i="2"/>
  <c r="R46" i="2"/>
  <c r="Q46" i="2"/>
  <c r="W46" i="2"/>
  <c r="X46" i="2" s="1"/>
  <c r="V45" i="2"/>
  <c r="U45" i="2"/>
  <c r="T45" i="2"/>
  <c r="S45" i="2"/>
  <c r="R45" i="2"/>
  <c r="Q45" i="2"/>
  <c r="W45" i="2"/>
  <c r="X45" i="2" s="1"/>
  <c r="V44" i="2"/>
  <c r="V57" i="2" s="1"/>
  <c r="U44" i="2"/>
  <c r="T44" i="2"/>
  <c r="S44" i="2"/>
  <c r="R44" i="2"/>
  <c r="R57" i="2" s="1"/>
  <c r="Q44" i="2"/>
  <c r="W44" i="2"/>
  <c r="X44" i="2" s="1"/>
  <c r="V40" i="2"/>
  <c r="U40" i="2"/>
  <c r="T40" i="2"/>
  <c r="S40" i="2"/>
  <c r="R40" i="2"/>
  <c r="Q40" i="2"/>
  <c r="W40" i="2"/>
  <c r="X40" i="2" s="1"/>
  <c r="W39" i="2"/>
  <c r="X39" i="2" s="1"/>
  <c r="V39" i="2"/>
  <c r="U39" i="2"/>
  <c r="T39" i="2"/>
  <c r="S39" i="2"/>
  <c r="R39" i="2"/>
  <c r="Q39" i="2"/>
  <c r="V38" i="2"/>
  <c r="U38" i="2"/>
  <c r="T38" i="2"/>
  <c r="S38" i="2"/>
  <c r="R38" i="2"/>
  <c r="Q38" i="2"/>
  <c r="W38" i="2"/>
  <c r="X38" i="2" s="1"/>
  <c r="V37" i="2"/>
  <c r="U37" i="2"/>
  <c r="T37" i="2"/>
  <c r="S37" i="2"/>
  <c r="R37" i="2"/>
  <c r="Q37" i="2"/>
  <c r="W37" i="2"/>
  <c r="X37" i="2" s="1"/>
  <c r="V36" i="2"/>
  <c r="U36" i="2"/>
  <c r="T36" i="2"/>
  <c r="S36" i="2"/>
  <c r="R36" i="2"/>
  <c r="Q36" i="2"/>
  <c r="W36" i="2"/>
  <c r="X36" i="2" s="1"/>
  <c r="V35" i="2"/>
  <c r="U35" i="2"/>
  <c r="T35" i="2"/>
  <c r="S35" i="2"/>
  <c r="R35" i="2"/>
  <c r="Q35" i="2"/>
  <c r="W35" i="2"/>
  <c r="X35" i="2" s="1"/>
  <c r="V34" i="2"/>
  <c r="U34" i="2"/>
  <c r="T34" i="2"/>
  <c r="S34" i="2"/>
  <c r="R34" i="2"/>
  <c r="Q34" i="2"/>
  <c r="W34" i="2"/>
  <c r="X34" i="2" s="1"/>
  <c r="V33" i="2"/>
  <c r="U33" i="2"/>
  <c r="T33" i="2"/>
  <c r="S33" i="2"/>
  <c r="R33" i="2"/>
  <c r="Q33" i="2"/>
  <c r="W33" i="2"/>
  <c r="X33" i="2" s="1"/>
  <c r="V32" i="2"/>
  <c r="U32" i="2"/>
  <c r="T32" i="2"/>
  <c r="S32" i="2"/>
  <c r="R32" i="2"/>
  <c r="Q32" i="2"/>
  <c r="W32" i="2"/>
  <c r="X32" i="2" s="1"/>
  <c r="V31" i="2"/>
  <c r="U31" i="2"/>
  <c r="T31" i="2"/>
  <c r="S31" i="2"/>
  <c r="R31" i="2"/>
  <c r="Q31" i="2"/>
  <c r="W31" i="2"/>
  <c r="X31" i="2" s="1"/>
  <c r="V30" i="2"/>
  <c r="U30" i="2"/>
  <c r="T30" i="2"/>
  <c r="S30" i="2"/>
  <c r="R30" i="2"/>
  <c r="Q30" i="2"/>
  <c r="W30" i="2"/>
  <c r="X30" i="2" s="1"/>
  <c r="V29" i="2"/>
  <c r="U29" i="2"/>
  <c r="T29" i="2"/>
  <c r="S29" i="2"/>
  <c r="R29" i="2"/>
  <c r="Q29" i="2"/>
  <c r="W29" i="2"/>
  <c r="X29" i="2" s="1"/>
  <c r="V28" i="2"/>
  <c r="U28" i="2"/>
  <c r="T28" i="2"/>
  <c r="S28" i="2"/>
  <c r="R28" i="2"/>
  <c r="Q28" i="2"/>
  <c r="W28" i="2"/>
  <c r="X28" i="2" s="1"/>
  <c r="V27" i="2"/>
  <c r="U27" i="2"/>
  <c r="T27" i="2"/>
  <c r="S27" i="2"/>
  <c r="R27" i="2"/>
  <c r="Q27" i="2"/>
  <c r="W27" i="2"/>
  <c r="X27" i="2" s="1"/>
  <c r="V26" i="2"/>
  <c r="U26" i="2"/>
  <c r="T26" i="2"/>
  <c r="S26" i="2"/>
  <c r="R26" i="2"/>
  <c r="Q26" i="2"/>
  <c r="W26" i="2"/>
  <c r="X26" i="2" s="1"/>
  <c r="V25" i="2"/>
  <c r="U25" i="2"/>
  <c r="T25" i="2"/>
  <c r="S25" i="2"/>
  <c r="R25" i="2"/>
  <c r="Q25" i="2"/>
  <c r="W25" i="2"/>
  <c r="X25" i="2" s="1"/>
  <c r="V24" i="2"/>
  <c r="U24" i="2"/>
  <c r="T24" i="2"/>
  <c r="S24" i="2"/>
  <c r="R24" i="2"/>
  <c r="Q24" i="2"/>
  <c r="W24" i="2"/>
  <c r="X24" i="2" s="1"/>
  <c r="V23" i="2"/>
  <c r="U23" i="2"/>
  <c r="T23" i="2"/>
  <c r="S23" i="2"/>
  <c r="R23" i="2"/>
  <c r="Q23" i="2"/>
  <c r="W23" i="2"/>
  <c r="X23" i="2" s="1"/>
  <c r="V22" i="2"/>
  <c r="U22" i="2"/>
  <c r="T22" i="2"/>
  <c r="S22" i="2"/>
  <c r="R22" i="2"/>
  <c r="Q22" i="2"/>
  <c r="X22" i="2"/>
  <c r="V21" i="2"/>
  <c r="U21" i="2"/>
  <c r="T21" i="2"/>
  <c r="S21" i="2"/>
  <c r="R21" i="2"/>
  <c r="Q21" i="2"/>
  <c r="W21" i="2"/>
  <c r="X21" i="2" s="1"/>
  <c r="V20" i="2"/>
  <c r="U20" i="2"/>
  <c r="T20" i="2"/>
  <c r="S20" i="2"/>
  <c r="R20" i="2"/>
  <c r="Q20" i="2"/>
  <c r="W20" i="2"/>
  <c r="X20" i="2" s="1"/>
  <c r="V19" i="2"/>
  <c r="U19" i="2"/>
  <c r="T19" i="2"/>
  <c r="S19" i="2"/>
  <c r="R19" i="2"/>
  <c r="Q19" i="2"/>
  <c r="W19" i="2"/>
  <c r="X19" i="2" s="1"/>
  <c r="V18" i="2"/>
  <c r="U18" i="2"/>
  <c r="T18" i="2"/>
  <c r="S18" i="2"/>
  <c r="R18" i="2"/>
  <c r="Q18" i="2"/>
  <c r="W18" i="2"/>
  <c r="X18" i="2" s="1"/>
  <c r="V17" i="2"/>
  <c r="U17" i="2"/>
  <c r="T17" i="2"/>
  <c r="S17" i="2"/>
  <c r="R17" i="2"/>
  <c r="Q17" i="2"/>
  <c r="W17" i="2"/>
  <c r="X17" i="2" s="1"/>
  <c r="V16" i="2"/>
  <c r="U16" i="2"/>
  <c r="T16" i="2"/>
  <c r="S16" i="2"/>
  <c r="R16" i="2"/>
  <c r="Q16" i="2"/>
  <c r="W16" i="2"/>
  <c r="X16" i="2" s="1"/>
  <c r="V15" i="2"/>
  <c r="U15" i="2"/>
  <c r="T15" i="2"/>
  <c r="S15" i="2"/>
  <c r="R15" i="2"/>
  <c r="Q15" i="2"/>
  <c r="W15" i="2"/>
  <c r="X15" i="2" s="1"/>
  <c r="V14" i="2"/>
  <c r="U14" i="2"/>
  <c r="T14" i="2"/>
  <c r="S14" i="2"/>
  <c r="R14" i="2"/>
  <c r="Q14" i="2"/>
  <c r="W14" i="2"/>
  <c r="X14" i="2" s="1"/>
  <c r="V13" i="2"/>
  <c r="U13" i="2"/>
  <c r="T13" i="2"/>
  <c r="S13" i="2"/>
  <c r="R13" i="2"/>
  <c r="Q13" i="2"/>
  <c r="W13" i="2"/>
  <c r="X13" i="2" s="1"/>
  <c r="V12" i="2"/>
  <c r="U12" i="2"/>
  <c r="T12" i="2"/>
  <c r="S12" i="2"/>
  <c r="R12" i="2"/>
  <c r="Q12" i="2"/>
  <c r="W12" i="2"/>
  <c r="X12" i="2" s="1"/>
  <c r="V11" i="2"/>
  <c r="U11" i="2"/>
  <c r="T11" i="2"/>
  <c r="S11" i="2"/>
  <c r="R11" i="2"/>
  <c r="Q11" i="2"/>
  <c r="W11" i="2"/>
  <c r="X11" i="2" s="1"/>
  <c r="V10" i="2"/>
  <c r="U10" i="2"/>
  <c r="T10" i="2"/>
  <c r="S10" i="2"/>
  <c r="R10" i="2"/>
  <c r="Q10" i="2"/>
  <c r="W10" i="2"/>
  <c r="X10" i="2" s="1"/>
  <c r="V9" i="2"/>
  <c r="V41" i="2" s="1"/>
  <c r="U9" i="2"/>
  <c r="T9" i="2"/>
  <c r="S9" i="2"/>
  <c r="R9" i="2"/>
  <c r="R41" i="2" s="1"/>
  <c r="Q9" i="2"/>
  <c r="W9" i="2"/>
  <c r="S57" i="2" l="1"/>
  <c r="T41" i="2"/>
  <c r="S41" i="2"/>
  <c r="R60" i="2"/>
  <c r="S60" i="2"/>
  <c r="X57" i="2"/>
  <c r="W57" i="2"/>
  <c r="X9" i="2"/>
  <c r="X41" i="2" s="1"/>
  <c r="X60" i="2" s="1"/>
  <c r="W41" i="2"/>
  <c r="Q41" i="2"/>
  <c r="U41" i="2"/>
  <c r="Q57" i="2"/>
  <c r="U57" i="2"/>
  <c r="T57" i="2"/>
  <c r="T60" i="2" s="1"/>
  <c r="W60" i="2" l="1"/>
  <c r="U60" i="2"/>
  <c r="Q60" i="2"/>
  <c r="V60" i="2"/>
</calcChain>
</file>

<file path=xl/sharedStrings.xml><?xml version="1.0" encoding="utf-8"?>
<sst xmlns="http://schemas.openxmlformats.org/spreadsheetml/2006/main" count="2902" uniqueCount="741">
  <si>
    <t>"Przebudowa ulicy Królowej Jadwigi, Waleriana Wróblewskiego, Krótkiej w Lesznie"</t>
  </si>
  <si>
    <t>Nazwa</t>
  </si>
  <si>
    <t>R</t>
  </si>
  <si>
    <t>M</t>
  </si>
  <si>
    <t>T</t>
  </si>
  <si>
    <t>S</t>
  </si>
  <si>
    <t>K</t>
  </si>
  <si>
    <t>Z</t>
  </si>
  <si>
    <t>Roboty kwalifikwane</t>
  </si>
  <si>
    <t>Roboty niekwalifikwane</t>
  </si>
  <si>
    <t>Poz</t>
  </si>
  <si>
    <t>Symbol</t>
  </si>
  <si>
    <t/>
  </si>
  <si>
    <t>Jedn</t>
  </si>
  <si>
    <t>Ilość</t>
  </si>
  <si>
    <t>R j.</t>
  </si>
  <si>
    <t>M j.</t>
  </si>
  <si>
    <t>T j.</t>
  </si>
  <si>
    <t>S j.</t>
  </si>
  <si>
    <t>K j.</t>
  </si>
  <si>
    <t>Z j.</t>
  </si>
  <si>
    <t>Cena j.</t>
  </si>
  <si>
    <t>Wartość (bez zaokr)</t>
  </si>
  <si>
    <t>Wartość</t>
  </si>
  <si>
    <t>Cena j.
(sykal)</t>
  </si>
  <si>
    <t>Wartość
(sykal)</t>
  </si>
  <si>
    <t>DZIAŁ  1</t>
  </si>
  <si>
    <t>DZIAŁ  1.1</t>
  </si>
  <si>
    <t>Zabezpieczenie geodezja archeologia</t>
  </si>
  <si>
    <t>KNR 201-01-19-03-00</t>
  </si>
  <si>
    <t>DM-00.00.00 Wymagania ogólne, pozostałych SST i dokumentów przetargowych, dozory/nadzory gestorów zewnętrznych, wyłączenia, opłaty itp. (obszar zgodny z planem zagospodarowania terenu wraz ze skrzyżowaniami + niezbędny do realizacji zadania)</t>
  </si>
  <si>
    <t>km</t>
  </si>
  <si>
    <t>KNR  201-01-19-03-00</t>
  </si>
  <si>
    <t>D-01.00.00 D-01.01.01a Sporządzenie inwentaryzacji powykonawczej geodezyjnej w wersji wektorowej DXF/DWG pełna treść cyfrowa stanu istniejącego i projektowanego wraz z sieciami itp. (mapa na CD plus 3xpapier), ochrona/regulacja/przeniesienie ewentualna likwidacja znaków itp. geodezyjnych elementów wykonać na zasadach geodezji powiatowej (obszar zgodny z planem zagospodarowania terenu wraz ze skrzyżowaniami + niezbędny do realizacji zadania)</t>
  </si>
  <si>
    <t>D-01.01.01b Wyznaczenie i stabilizacja granic za pomocą kamieni granicznych żółtych z napisem "PAS DROGOWY" dla granic pasa drogowego istniejacego i rozbudowanego (obszar zgodny z planem zagospodarowania terenu wraz ze skrzyżowaniami + niezbędny do realizacji zadania - pkt. granicznych do stabilizacji 80 szt. +-5%)</t>
  </si>
  <si>
    <t>D-01.01.01a Odtworzenie trasy i pkt wysokościowych, wytyczenie elementów projektu, obsługa geodezyjna (obszar zgodny z planem zagospodarowania terenu wraz ze skrzyżowaniami + niezbędny do realizacji zadania)</t>
  </si>
  <si>
    <t>D-01.00.00 D-01.02.01a Ochrona istniejących drzew w czasie budowy (obszar zgodny z planem zagospodarowania terenu wraz ze skrzyżowaniami + niezbędny do realizacji zadania)</t>
  </si>
  <si>
    <t>D-10.10.01p Zabezpieczenie i oznakowanie robót budowlanych, COR projekt czasowej organizacji ruchu wraz z opiniami/zatwierdzeniami/utrzymanie ważności, SOR aktualizacja projektu stałej organizacji ruchu w przypadku zmian wynikających z wszelkich przyczyn wraz z opiniami/zatwierdzeniami/utrzymanie ważności, wniesienie zmian w dokumntacji projektowej (obszar zgodny z planem zagospodarowania terenu wraz ze skrzyżowaniami + niezbędny do realizacji zadania)</t>
  </si>
  <si>
    <t>D-10.10.01p Archeologia</t>
  </si>
  <si>
    <t>Razem:</t>
  </si>
  <si>
    <t>DZIAŁ  1.2</t>
  </si>
  <si>
    <t>Obramowania nawierzchni</t>
  </si>
  <si>
    <t>KNR  231-08-13-03-00</t>
  </si>
  <si>
    <t>D-01.00.00 D-01.02.04 Rozebranie elementu betonowego/kamiennego na podsypce cementowo-piaskowej</t>
  </si>
  <si>
    <t>metr</t>
  </si>
  <si>
    <t>KNR 231-08-12-03-00</t>
  </si>
  <si>
    <t>D-01.00.00 D-01.02.04 Rozebranie ławy betonowej</t>
  </si>
  <si>
    <t>m3</t>
  </si>
  <si>
    <t>KNR  404-11-03-01-00</t>
  </si>
  <si>
    <t>D-01.00.00 D-01.02.04 Załadunek, transport, wybór wysypiska po stronie Wykonawcy</t>
  </si>
  <si>
    <t>KNR 231-04-01-06-00</t>
  </si>
  <si>
    <t>D-08.01.01(02) D-08.03.01 D-08.05.00(06a) Rowek w nawierzchniach drogowych i gruncie o wym 40x40cm z ewentualnym docięciem krawędzi</t>
  </si>
  <si>
    <t>KNR 231-04-02-04-00</t>
  </si>
  <si>
    <t>D-08.01.01(02) D-08.03.01 D-08.05.00(06a) Ława betonowa, beton C12/15</t>
  </si>
  <si>
    <t>KNR  231-04-04-04-00</t>
  </si>
  <si>
    <t>D-08.01.01 D-08.01.01b Krawężnik kamienny 15x30cm na podsypce cementowo-piaskowej gr 5cm, prosty i docinany na większych łukach, łukowy do R=1, 2, 3, 5, 8, 12m, kolor szary</t>
  </si>
  <si>
    <t>KNR 231-04-07-05-00</t>
  </si>
  <si>
    <t>D-08.03.01 Opornik betonowy 10x30cm na podsypce cementowo-piaskowej gr 5cm, op prosty, docinany na łukach, kolor szary</t>
  </si>
  <si>
    <t>D-08.03.01 Obrzeże betonowe 8x30cm na podsypce cementowo-piaskowej gr 5cm, ob proste, docinane na łukach, kolor szary</t>
  </si>
  <si>
    <t>KNR 231-06-08-03-00</t>
  </si>
  <si>
    <t>D-08.05.00(06a) Ściek szer 40cm z kostki brukowej betonowej fazowanej szarej gr 8 cm na podsypce cementowo - piaskowej gr 3 cm, prosty i docinany na łukach, kolor szary</t>
  </si>
  <si>
    <t>KNR  231-06-08-01-00</t>
  </si>
  <si>
    <t>D-08.05.00(06a) Ściek szer 40cm z kostki kamiennej szarej gr 8/10 cm na podsypce cementowo - piaskowej gr 3 cm, prosty i docinany na łukach, kolor szary</t>
  </si>
  <si>
    <t>KNR 231-04-03-03-00</t>
  </si>
  <si>
    <t>D-08.01.01 D-08.01.01b Krawężnik betonowy 15x21x30cm na podsypce cementowo-piaskowej gr 5cm, prosty, docinany na łukach szary, przełożenie - w tym do 20% nowego</t>
  </si>
  <si>
    <t>D-08.01.01 D-08.01.01b Krawężnik betonowy 15x30cm na podsypce cementowo-piaskowej gr 5cm, prosty, docinany na łukach szary, przełożenie - w tym do 20% nowego</t>
  </si>
  <si>
    <t>D-08.03.01 Opornik betonowy 10x30cm na podsypce cementowo-piaskowej gr 5cm, prosty, docinany na łukach szary, przełożenie - w tym do 20% nowego</t>
  </si>
  <si>
    <t>D-08.03.01 Opornik betonowy 8x30cm na podsypce cementowo-piaskowej gr 5cm, prosty, docinany na łukach szary, przełożenie - w tym do 20% nowego</t>
  </si>
  <si>
    <t>DZIAŁ  1.3</t>
  </si>
  <si>
    <t>Jezdnia i miejsca postojowe</t>
  </si>
  <si>
    <t>KNR 231-08-03-03-00</t>
  </si>
  <si>
    <t>D-01.02.04 D-04.01.01 Wykonanie koryta/wykopu w nawierzchni z mas min.-asf, kruszyw, kamieniu, betonach z odwodnieniem wykopu - gr 60 cm</t>
  </si>
  <si>
    <t>m2</t>
  </si>
  <si>
    <t>D-01.02.04 D-04.01.01 Wykonanie koryta/wykopu w nawierzchni z gruzu, kruszyw, kamienia z odwodnieniem wykopu - gr 40 cm (pod WUP)</t>
  </si>
  <si>
    <t>KNR 231-01-03-04-00</t>
  </si>
  <si>
    <t>D-04.01.01 Profilowanie i zagęszczenie podłoża kat 1/4</t>
  </si>
  <si>
    <t>KNR 231-01-04-01-00</t>
  </si>
  <si>
    <t>D-05.03.26g Geotkanina filtracyjno - separacyjna z polipropylenu gramatura ok 150g/m2</t>
  </si>
  <si>
    <t>KNR  231-01-14-01-00</t>
  </si>
  <si>
    <t>D-04.04.00a WUP warstwa ulepszonego podłoża z mieszanki niezwiązanej stabilizowanej mechanicznie z kruszyw naturalnych, sztucznych, z recyklingu, gruzu betonowego lub mieszaniny tych kruszyw w określonych proporcjach - gr 40 cm</t>
  </si>
  <si>
    <t>KNR 231-01-09-03-00</t>
  </si>
  <si>
    <t>D-04.05.01a Warstwa mrozochronna/podbudowa pomocnicza z mieszanki związanej spoiwem hydraulicznym C3/4 - gr 20 cm</t>
  </si>
  <si>
    <t>D-04.06.01b Podbudowa zasadnicza z betonu C-16/20 grub 20 cm</t>
  </si>
  <si>
    <t>KNR  231-05-11-03-00</t>
  </si>
  <si>
    <t>D-05.03.23a Nawierzchnia z kostki brukowej betonowej gr 8 cm na podsypce cementowo-piaskowej gr 3 cm, kostka mikrofaza kolor kostki I</t>
  </si>
  <si>
    <t>KNR  231-05-08-03-00</t>
  </si>
  <si>
    <t>D-05.03.23a Nawierzchnia z kostki kamiennej gr 15/17 cm na podsypce cementowo-piaskowej gr 3 cm, kolor kostki I - kostka z odzysku</t>
  </si>
  <si>
    <t>DZIAŁ  1.4</t>
  </si>
  <si>
    <t>Chodnik</t>
  </si>
  <si>
    <t>D-01.02.04 D-04.01.01 Wykonanie koryta/wykopu w nawierzchni z mas min.-asf, kruszyw, kamieniu, betonach z odwodnieniem wykopu - gr 30 cm</t>
  </si>
  <si>
    <t>D-01.02.04 D-04.01.01 Wykonanie koryta/wykopu w nawierzchni z gruzu, kruszyw, kamienia z odwodnieniem wykopu - gr 25 cm (pod WUP)</t>
  </si>
  <si>
    <t>D-04.04.00a WUP warstwa ulepszonego podłoża z mieszanki niezwiązanej stabilizowanej mechanicznie z kruszyw naturalnych, sztucznych, z recyklingu, gruzu betonowego lub mieszaniny tych kruszyw w określonych proporcjach - gr 25 cm</t>
  </si>
  <si>
    <t>DZIAŁ  1.5</t>
  </si>
  <si>
    <t>Kanalizacja deszczowa</t>
  </si>
  <si>
    <t>KNR 201-08-01-02-00</t>
  </si>
  <si>
    <t>D-02.00.01 D-02.01.01 Wykonanie wykopu/koryta w obudowie typu boks, grunt kat 1/4, zabezpieczenie na czas prowadzenia robót wszelkiej infrastruktury podziemnej kolidującej z projektowaną infrastrukturą, podwieszanie itp. odwodnienie wykopu</t>
  </si>
  <si>
    <t>KNNR N004-14-11-02-01</t>
  </si>
  <si>
    <t>D-03.02.01 D-03.01.03a Podłoże z materiałów sypkich, piaski drobne/średnie/pospółka</t>
  </si>
  <si>
    <t>KNNR N004-14-10-02-01</t>
  </si>
  <si>
    <t>D-03.02.01 D-03.01.03a Podłoża betonowe C12/15</t>
  </si>
  <si>
    <t>KNR 201-02-30-01-10</t>
  </si>
  <si>
    <t>D-03.02.01 D-03.01.03a Zasypka wykopów wraz z zagęszczeniem do Is&gt;=1,00, piaski drobne/średnie/pospółka</t>
  </si>
  <si>
    <t>KNNR N004-13-08-02-00</t>
  </si>
  <si>
    <t>D-01.00.00 D-01.02.04 Demontaż kanału z rur z tworzywa sztucznego fi 160/200 wraz z elementami towarzyszącymi, załadunek, transport, wybór wysypiska po stronie Wykonawcy</t>
  </si>
  <si>
    <t>D-01.00.00 D-01.02.04 Demontaż kanału z rur z tworzywa sztucznego/betonu fi 315/400 wraz z elementami towarzyszącymi, załadunek, transport, wybór wysypiska po stronie Wykonawcy</t>
  </si>
  <si>
    <t>KNNR N004-14-14-05-01</t>
  </si>
  <si>
    <t>D-01.00.00 D-01.02.04 Demontaż studni prefabrykowanej rewizyjnej z tworzywa sztucznego/betonowej fi ok. 1000 wraz z elementami towarzyszącymi, załadunek, transport, wybór wysypiska po stronie Wykonawcy</t>
  </si>
  <si>
    <t>szt</t>
  </si>
  <si>
    <t>KNNR N004-14-24-02-00</t>
  </si>
  <si>
    <t>D-01.00.00 D-01.02.04 Demontaż studzienki ściekowej ulicznej betonowej z osadnikiem fi 500 wraz z elementami towarzyszącymi, załadunek, transport, wybór wysypiska po stronie Wykonawcy</t>
  </si>
  <si>
    <t>KNNR N004-13-08-03-00</t>
  </si>
  <si>
    <t>D-03.02.01 Kanał z rur kanalizacyjnych typ PVC-U-200x5,9 S-SN8 lita wraz z elementami towarzyszącymi łączony na wcisk na uszczelki gumowe z wpięciem do istn. i proj. studni, łączenia szczelne</t>
  </si>
  <si>
    <t>KNNR N004-13-08-05-00</t>
  </si>
  <si>
    <t>D-03.02.01 Kanał z rur kanalizacyjnych typ PVC-U-315x9,2 S-SN8 lita wraz z elementami towarzyszącymi łączony na wcisk na uszczelki gumowe z wpięciem do istn. i proj. studni, łączenia szczelne</t>
  </si>
  <si>
    <t>D-03.02.01 Studnia prefabrykowana rewizyjna betonowa C35/45 fi 1000 wraz z elementami towarzyszącymi, kineta betonowa przelotowa, łączenie szczelne na uszczelki gumowe - właz żeliwny z wypełnieniem betonowym fi 600 40T izolacja wodoochronna ścian zewnętrznych</t>
  </si>
  <si>
    <t>D-03.02.01 Studzienka prefabrykowana ściekowa krawężnikowo-jezdniowa betonowa z osadnikiem fi 500 wraz z elementami towarzyszącymi, dno betonowe prefabrykowane, pierścień odciążający i utrzymujący, wpust żeliwny z zawiasem kl D400 (tylko w przypadku kolizji z sieciami zmiana na wpust jezdniowy za zgodą Projektanta)</t>
  </si>
  <si>
    <t>KNNR N004-16-10-06-00</t>
  </si>
  <si>
    <t>D-03.02.01 Próba szczelności w/w kanałów rurowych i studni fi 200-1200 (1szt=1kpl za cały zakres zadania) - tylko dla odcinka kanalizacji deszczowej</t>
  </si>
  <si>
    <t>D-03.02.01 Inspekcja TV w/w kanałów rurowych i studni fi 200-1200 płyta CD i opis (1szt=1kpl za cały zakres zadania) - tylko dla odcinka kanalizacji deszczowej</t>
  </si>
  <si>
    <t>D-01.00.00 D-01.02.04 Demontaż zestawów naprawczych żelbetowych wraz z robotami towarzyszącymi, załadunek, transport, wybór wysypiska po stronie Wykonawcy</t>
  </si>
  <si>
    <t>D-01.00.00 D-01.02.04 Montaż zestawu naprawczego żelbetowego o wym ok. 1,0x1,0 40T w jezdni wraz z wycięciem otworu, osadzeniem na betonie, zalanie szczelin masą uszczelniającą elastyczną dylatacyjną z robotami towarzyszącymi, załadunek, transport, wybór wysypiska po stronie Wykonawcy (to część konstrukcji jezdni dla trwałości nawierzchni min.-asf.)</t>
  </si>
  <si>
    <t>KNR 231-14-06-03-00</t>
  </si>
  <si>
    <t>D-01.00.00 D-01.02.04 Regulacja pionowa (w górę i dół) włazów kanałowych za pomocą prefabrykowanych elementów regulacyjnych wraz z materiałami i robotami towarzyszącymi, załadunek, transport, wybór wysypiska po stronie Wykonawcy</t>
  </si>
  <si>
    <t>D-01.00.00 D-01.02.04 Regulacja pionowa (w górę i dół) studzienek deszczowych i wpustów za pomocą prefabrykowanych elementów regulacyjnych  wraz z materiałami i robotami towarzyszącymi, załadunek, transport, wybór wysypiska po stronie Wykonawcy</t>
  </si>
  <si>
    <t>KNR 231-14-06-04-00</t>
  </si>
  <si>
    <t>D-01.00.00 D-01.02.04 Regulacja pionowa (w górę i dół) zaworu wodociągowego, gazowego, hydrantu podziemnego wraz z materiałami i robotami towarzyszącymi, załadunek, transport, wybór wysypiska po stronie Wykonawcy</t>
  </si>
  <si>
    <t>KNR 231-14-06-05-00</t>
  </si>
  <si>
    <t>D-01.00.00 D-01.02.04 Regulacja pionowa (w górę i dół) studzienki telefonicznej, słupka, szafki wraz z materiałami i robotami towarzyszącymi, załadunek, transport, wybór wysypiska po stronie Wykonawcy</t>
  </si>
  <si>
    <t>D-01.00.00 D-01.02.04 Regulacja pionowa (w górę i dół) szafek, innych elementów elektrycznych wraz z materiałami i robotami towarzyszącymi, załadunek, transport, wybór wysypiska po stronie Wykonawcy</t>
  </si>
  <si>
    <t>D-01.00.00 D-01.02.04 Regulacja pionowa (w górę i dół) hydrantu pionowego wraz z materiałami i robotami towarzyszącymi, załadunek, transport, wybór wysypiska po stronie Wykonawcy</t>
  </si>
  <si>
    <t>D-01.00.00 D-01.02.04 Regulacja pionowa (w górę i dół) włazów kanałowych za pomocą prefabrykowanych elementów regulacyjnych wraz z materiałami i robotami towarzyszącymi, załadunek, transport, wybór wysypiska po stronie Wykonawcy (dla studni betonowych fi 1000)</t>
  </si>
  <si>
    <t>D-01.00.00 D-01.02.04 Regulacja pionowa (w górę i dół) włazów kanałowych za pomocą prefabrykowanych elementów regulacyjnych wraz z materiałami i robotami towarzyszącymi, załadunek, transport, wybór wysypiska po stronie Wykonawcy (dla studni tworzywowych fi 1000)</t>
  </si>
  <si>
    <t>D-01.00.00 D-01.02.04 Regulacja pionowa (w górę i dół) włazów kanałowych za pomocą prefabrykowanych elementów regulacyjnych wraz z materiałami i robotami towarzyszącymi, załadunek, transport, wybór wysypiska po stronie Wykonawcy (dla studni tworzywowych fi 600)</t>
  </si>
  <si>
    <t>D-01.00.00 D-01.02.04 Regulacja pionowa (w górę i dół) włazów kanałowych betonowych dla studni KS przyłączeniowych z tworzywa sztucznego fi 425 za pomocą materiałów dedykowanych prefabrykowanych wraz z robotami towarzyszącymi, załadunek, transport, wybór wysypiska po stronie Wykonawcy</t>
  </si>
  <si>
    <t>DZIAŁ  1.6</t>
  </si>
  <si>
    <t>Kanał technologiczny</t>
  </si>
  <si>
    <t>D-01.03.04a Wykop ręczny lub mechaniczny z odwodnieniem wykopów w obudowie typu boks, grunt kat 1/4, zabezpieczenie na czas prowadzenia robót wszelkiej infrastruktury podziemnej kolidującej z projektowaną infrastrukturą, podwieszanie itp.</t>
  </si>
  <si>
    <t>KNR 404-11-03-01-00</t>
  </si>
  <si>
    <t>KNNR N004-14-11-01-00</t>
  </si>
  <si>
    <t>D-01.03.04a Podłoże z materiałów sypkich, mieszanka kruszywa naturalnego pospółka o uziarnieniu 0÷20 mm</t>
  </si>
  <si>
    <t>D-01.03.04a Podłoża betonowe C12/15</t>
  </si>
  <si>
    <t>D-01.03.04a Zasypka wykopów warstwami materiałem sypkim, mieszanka kruszywa naturalnego pospółka o uziarnieniu 0÷31,5 mm</t>
  </si>
  <si>
    <t>KNNR N005-07-05-01-01</t>
  </si>
  <si>
    <t>D-01.03.04a Kanał technologiczny KTu1 (DVK110 + mikrokanalizacja DB7*10X1,0*UD + 3 OPTO40), uszczelnienie otworów pianką poliuretanową, w/w przewody kolorowe odmienne, przykrycie kanału taśmą ostrzegawczą pomarańczową "Uwaga kanał technologiczny" z PCW uplast. gr. pow. 0,4-0,6 mm gat.I/II, kanały przytwierdzać na ściankach studni wraz z zaślepkami/uszczelnieniami, elementy montażowe</t>
  </si>
  <si>
    <t>KNNR N005-07-05-01-05</t>
  </si>
  <si>
    <t>D-01.03.04a Kanał technologiczny KTp1 (DVK110 + mikrokanalizacja DB7*10X1,0*UD + 3 OPTO40 + DVK160/SRS-G160), uszczelnienie otworów pianką poliuretanową, w/w przewody kolorowe odmienne, rura osłonowa kolor niebieski, przykrycie kanału taśmą ostrzegawczą pomarańczową "Uwaga kanał technologiczny" z PCW uplast. gr. pow. 0,4-0,6 mm gat.I/II, kanały przytwierdzać na ściankach studni z zaślepkami/uszczelnieniami, elementy montażowe</t>
  </si>
  <si>
    <t>KNR Z501-03-01-06-00</t>
  </si>
  <si>
    <t>D-01.03.04a Budowa studni kablowych prefabrykowanych żelbetowych rozdzielczych dwuelementowych SKR-1 (korpus żelbetowy dwuelementowy, rama ciężka podwójna, pokrywa ciężka z wywietrznikiem, rury wsporcze, uchwyty kablowe i niezbędne elementy, osadnik i dno prefabrykowane, malowanie studni, opisane i umocowane tabliczki oznaczeniowe - Logo właścicela, wymiary zewnętrzne (wewnętrzne) studni: dł. ok. 116(102)cm; szer. ok. 69(55)cm; wys. ok 76(69) cm uszczelnienie otworów pianką poliuretanową</t>
  </si>
  <si>
    <t>D-01.03.04a Montaż w studni stalowej wewnętrznej pokrywy zabezpieczajacej z regulacją wymiaru i otworami w/w typu, system zamykania typu Abloy oraz kłódka, zamki lub kłódki odporne na korozje</t>
  </si>
  <si>
    <t>KNR Z501-01-02-05-00</t>
  </si>
  <si>
    <t>D-01.03.04a Taśma ostrzegawczo-lokalizacyjna pomarańczowa z napisem "Uwaga kabel optotelekomunikacyjny itp.", połączenia lokalizować w studniach kablowych w montowanych na ścianach puszkach tworzywowych</t>
  </si>
  <si>
    <t>D-01.03.04a Próba szczelności kanałów rurowych (odcinki od studni do studni)</t>
  </si>
  <si>
    <t>D-01.03.04a Kalibracja kanału (odcinki od studni do studni)</t>
  </si>
  <si>
    <t>DZIAŁ  1.7</t>
  </si>
  <si>
    <t>Oświetlenie uliczne</t>
  </si>
  <si>
    <t>KNNR N005-07-01-02-00</t>
  </si>
  <si>
    <t>D-07.07.01 Kopanie koryt ręcznie lub mechanicznie w gruncie kat 1/4</t>
  </si>
  <si>
    <t>D-07.07.01 Załadunek, transport, wybór wysypiska po stronie Wykonawcy</t>
  </si>
  <si>
    <t>D-07.07.01 Podłoże z materiałów sypkich, piaski drobne/średnie/pospółka</t>
  </si>
  <si>
    <t>D-07.07.01 Podłoża betonowe C12/15</t>
  </si>
  <si>
    <t>D-07.07.01 Zasypka wykopów warstwami materiałem sypkim, , piaski drobne/średnie/pospółka</t>
  </si>
  <si>
    <t>KNNR  009-1001-08-00</t>
  </si>
  <si>
    <t>D-01.00.00 D-01.02.04 Demontaż słupów oświetleniowych wraz z trzpieniem lub wysięgnikiem, fundamentem o masie: ponad 100 do 300 kg, załadunek, transport, wybór wysypiska po stronie Wykonawcy</t>
  </si>
  <si>
    <t>KNNR  009-1005-03-00</t>
  </si>
  <si>
    <t>D-01.00.00 D-01.02.04 Demontaż oprawy oświetlenia zewnętrznego zainstalowanej na trzpieniu słupa lub wysięgniku, załadunek, transport, wybór wysypiska po stronie Wykonawcy</t>
  </si>
  <si>
    <t>kmpl</t>
  </si>
  <si>
    <t>D-01.00.00 D-01.02.04 Demontaż oprawy-kinkietu oświetlenia zewnętrznego zainstalowanego na ścianach budynków, załadunek, transport, wybór wysypiska po stronie Wykonawcy</t>
  </si>
  <si>
    <t xml:space="preserve"> 005-0707-02-00</t>
  </si>
  <si>
    <t>D-01.00.00 D-01.02.04 Demontaż l. napowietrznej</t>
  </si>
  <si>
    <t>D-01.00.00 D-01.02.04 Demontaż kabli wielożyłowych w rowkach, o masie pon. 0,5 do 1,0 kg/m i folii, załadunek, transport, wybór wysypiska po stronie Wykonawcy</t>
  </si>
  <si>
    <t>KNR  508-06-08-07-00</t>
  </si>
  <si>
    <t>D-01.00.00 D-01.02.04 Demontaż bednarki w rowach kablowych, załadunek, transport, wybór wysypiska po stronie Wykonawcy</t>
  </si>
  <si>
    <t>KNNR N005-10-01-01-00</t>
  </si>
  <si>
    <t>D-07.07.01 Montaż ustrojów niosących/fundamentów do słupów, Fundament prefabrykowany, zabezpieczenie substancją izolującą, rozmiar jak dla latarń wysokich o wymiarach min. 400x410x1200mm</t>
  </si>
  <si>
    <t>D-07.07.01 Montaż ustrojów niosących/fundamentów do słupów, fundament prefabrykowany, zabezpieczenie substancją izolującą, rozmiar jak dla latarń niskich o wymiarach min. 275x275x1000mm</t>
  </si>
  <si>
    <t>D-07.07.01 Montaż i stawianie słupów oświetleniowych, słup oświetleniowy żeliwny stylizowany H=9 m, baza żeliwna, bez herbu, z otworem pod iluminację świetlną, z uchwytem flagowym potrójnym, stal, czarny RAL9005. Wysokość wnęki słupowej nie mniej niż 60cm nad poziomem zniwelowanego terenu. Złącze IZK (komplet = 1Xzerowe IZK 4-01, 2Xfazowe IZK 4-02, 1Xbezpiecznikowe IZK 4-03).Gniazdo  RST 20I3 na kabel 6-10mm, połaczenie śrubowe czarne.Wtyk RST 20I3 na kabel 6-10mm, połączenie śrubowe czarne. Zaślepka z linką do zamknięcia nieużywanych gniazd RST 20I2, RST 20I3, czarna.</t>
  </si>
  <si>
    <t>D-07.07.01 Montaż i stawianie słupów oświetleniowych, słup oświetleniowy żeliwny stylizowany H=6 m, baza żeliwna, bez herbu, z otworem pod iluminację świetlną, z uchwytem flagowym potrójnym, stal, czarny RAL9005. Wysokość wnęki słupowej nie mniej niż 60cm nad poziomem zniwelowanego terenu. Złącze IZK (komplet = 1Xzerowe IZK 4-01, 2Xfazowe IZK 4-02, 1Xbezpiecznikowe IZK 4-03).Gniazdo  RST 20I3 na kabel 6-10mm, połaczenie śrubowe czarne.Wtyk RST 20I3 na kabel 6-10mm, połączenie śrubowe czarne. Zaślepka z linką do zamknięcia nieużywanych gniazd RST 20I2, RST 20I3, czarna.</t>
  </si>
  <si>
    <t>D-07.07.01 Montaż złącza IZK (koplet), wkładka topnikowa</t>
  </si>
  <si>
    <t>KNNR N005-10-02-01-00</t>
  </si>
  <si>
    <t>D-07.07.01 Montaż wysięgnika żeliwnego stylizowanego fi 60 mm rurowego 1-ram na słupie, wysięgnik kąt 5st W=1,5m, zwyżka dobrana do długości wysięgnika</t>
  </si>
  <si>
    <t>KNNR N005-10-03-03-00</t>
  </si>
  <si>
    <t>D-07.07.01 Montaż przewodów wciąganych do latarni, przewód YDY 3x2,5mm2 do 9,0+1,5m</t>
  </si>
  <si>
    <t>KNNR N005-10-03-02-00</t>
  </si>
  <si>
    <t>D-07.07.01 Montaż przewodów wciąganych do latarni, przewód YDY 3x2,5mm2 do 6,0+1,5m</t>
  </si>
  <si>
    <t>KNNR N005-10-04-02-09</t>
  </si>
  <si>
    <t>D-07.07.01 Demontaż kinkietów żeliwnych stylizowanych</t>
  </si>
  <si>
    <t>D-07.07.01 Montaż oprawy żeliwnej stylizowanej na wysięgniku, oprawa zgodna z dokumentacją - oprawa drogowa</t>
  </si>
  <si>
    <t>D-07.07.01 Montaż oprawy żeliwnej stylizowanej na wysięgniku, oprawa zgodna z dokumentacją - oprawa parkowa</t>
  </si>
  <si>
    <t>D-07.07.01 Montaż oprawy żeliwnej stylizowanej na wysięgniku, oprawa zgodna z dokumentacją - dedykowana dla przejść dla pieszych - doświetlenie</t>
  </si>
  <si>
    <t>D-07.07.01 Montaż oprawy/kinkietu żeliwnego stylizowanego</t>
  </si>
  <si>
    <t>KNNR N005-07-26-10-10</t>
  </si>
  <si>
    <t>D-07.07.01 Zarobienie na sucho końca kabli do 1 KV wielożyłowego o przekroju żył do 50 mm2</t>
  </si>
  <si>
    <t>KNNR N005-07-05-01-03</t>
  </si>
  <si>
    <t>D-07.07.01 Montaż kanału z rur osłonowych, kanał HDPE fi 110mm pełna, uszczelnienie otworów pianką poliuretanową</t>
  </si>
  <si>
    <t>D-07.07.01 Montaż kanału z rur osłonowych, kanał HDPE fi 110mm dwudzielna, uszczelnienie otworów pianką poliuretanową</t>
  </si>
  <si>
    <t>KNNR N005-07-07-02-23</t>
  </si>
  <si>
    <t>D-07.07.01 Układanie kabla w rowach kablowych, kabel YAKY 4x35mm2, opaski informacyjne co 10 m, przykrycie kabli folią niebieską z PCW uplast. gr. pow. 0,4-0,6 mm gat.I/II</t>
  </si>
  <si>
    <t>KNNR N005-07-13-03-23</t>
  </si>
  <si>
    <t>D-07.07.01 Układanie kabla w rurach, kanałach zamkniętych, kabel YAKY 4x25mm2, opaski informacyjne co 10 m, przykrycie rur folią niebieską z PCW uplast. gr. pow. 0,4-0,6 mm gat.I/II</t>
  </si>
  <si>
    <t>D-07.07.01 Układanie bednarki w rowach kablowych - przekrój bednarki: do 120 mm2</t>
  </si>
  <si>
    <t>D-07.07.01 Montaż złączek dla uziomu</t>
  </si>
  <si>
    <t>D-07.07.01 Montaż uchwytów krzyżowych dla uziomu</t>
  </si>
  <si>
    <t>D-07.07.01 Montaż grotów dla uziomu</t>
  </si>
  <si>
    <t>D-07.07.01 Montaż głowic dla uziomu</t>
  </si>
  <si>
    <t>KNNR N005-06-06-04-00</t>
  </si>
  <si>
    <t>D-07.07.01 Uziom ze stali miedziowanej dł do 3,0 m metodą udarową w gruncie kat 1/4</t>
  </si>
  <si>
    <t>KNNR N005-06-06-03-00</t>
  </si>
  <si>
    <t>D-07.07.01 Uziom ze stali miedziowanej następne 1,5 m długości metodą udarową w gruncie kat 1/4</t>
  </si>
  <si>
    <t>KNNR N009-08-06-04-02</t>
  </si>
  <si>
    <t>D-07.07.01 Mufa przelotowa z tworzywa na kablu w rowie kablowym</t>
  </si>
  <si>
    <t>D-07.07.01 Obróbka na sucho kabli na nap. do 1 kV, o izolacji i powłoce z tworzyw sztucznych - zarobienie na sucho końca kabla wielożyłowego o przekroju żył w/w.</t>
  </si>
  <si>
    <t>KNNR N005-13-01-01-00</t>
  </si>
  <si>
    <t>D-07.07.01 Sprawdzanie i pomiar obwodu elektrycznego N.N. ilości 1 faz(1szt.=1kpl dla całego zakresu zadania)</t>
  </si>
  <si>
    <t>KNNR N005-13-02-03-00</t>
  </si>
  <si>
    <t>D-07.07.01 Badanie linii kablowej - kabel wielożyłowy (1szt.=1kpl dla całego zakresu zadania)</t>
  </si>
  <si>
    <t>KNNR N005-13-03-01-00</t>
  </si>
  <si>
    <t>D-07.07.01 Pomiar rezystancji izolacji obwód 1-fazowy pomiar pierwszy (1szt.=1kpl dla całego zakresu zadania)</t>
  </si>
  <si>
    <t>KNNR N005-13-03-02-00</t>
  </si>
  <si>
    <t>D-07.07.01 Pomiar rezystancji izolacji obwód 1-fazowy pomiar następny (1szt.=1kpl dla całego zakresu zadania)</t>
  </si>
  <si>
    <t>KNNR N005-13-04-01-00</t>
  </si>
  <si>
    <t>D-07.07.01 Badania instalacji uziemniającej pomiar pierwszy (1szt.=1kpl dla całego zakresu zadania)</t>
  </si>
  <si>
    <t>KNNR N005-13-04-02-00</t>
  </si>
  <si>
    <t>D-07.07.01 Badania instalacji uziemniającej pomiar następny (1szt.=1kpl dla całego zakresu zadania)</t>
  </si>
  <si>
    <t>KNNR N005-13-04-05-00</t>
  </si>
  <si>
    <t>D-07.07.01 Badania skutecznosci zerowania pomiar pierwszy (1szt.=1kpl dla całego zakresu zadania)</t>
  </si>
  <si>
    <t>KNNR N005-13-04-06-00</t>
  </si>
  <si>
    <t>D-07.07.01 Badania skutecznosci zerowania pomiar następny (1szt.=1kpl dla całego zakresu zadania)</t>
  </si>
  <si>
    <t>DZIAŁ  1.8</t>
  </si>
  <si>
    <t>Monitoring miejski</t>
  </si>
  <si>
    <t>D-07.03.01a Kopanie koryt ręcznie lub mechanicznie w gruncie kat 1/4</t>
  </si>
  <si>
    <t>D-07.03.01a Załadunek, transport, wybór wysypiska po stronie Wykonawcy</t>
  </si>
  <si>
    <t>D-07.03.01a Podłoże z materiałów sypkich, piaski drobne/średnie/pospółka</t>
  </si>
  <si>
    <t>D-07.03.01a Podłoża betonowe C12/15</t>
  </si>
  <si>
    <t>D-07.03.01a Zasypka wykopów warstwami materiałem sypkim, , piaski drobne/średnie/pospółka</t>
  </si>
  <si>
    <t>D-07.03.01a Montaż ustrojów niosących/fundamentów do słupów, Fundament prefabrykowany, zabezpieczenie substancją izolującą, rozmiar jak dla latarń wysokich o wymiarach min. 300x300x800mm</t>
  </si>
  <si>
    <t>D-07.03.01a Montaż i stawianie słupów dla kamer, słup żeliwny stylizowany H=5 m, baza żeliwna, bez herbu, z otworem pod iluminację świetlną, z uchwytem flagowym potrójnym, stal, czarny RAL9005. Wysokość wnęki słupowej nie mniej niż 60cm nad poziomem zniwelowanego terenu. Złącze IZK (komplet = 1Xzerowe IZK 4-01, 2Xfazowe IZK 4-02, 1Xbezpiecznikowe IZK 4-03).Gniazdo  RST 20I3 na kabel 6-10mm, połaczenie śrubowe czarne.Wtyk RST 20I3 na kabel 6-10mm, połączenie śrubowe czarne. Zaślepka z linką do zamknięcia nieużywanych gniazd RST 20I2, RST 20I3, czarna.</t>
  </si>
  <si>
    <t>D-07.03.01a Montaż złącza IZK (koplet), wkładka topnikowa</t>
  </si>
  <si>
    <t>D-07.03.01a Montaż wysięgnika żeliwnego stylizowanego fi 60 mm rurowego 1-ram na słupie, wysięgnik kąt 5st W=1,5m, zwyżka dobrana do długości wysięgnika</t>
  </si>
  <si>
    <t>D-07.03.01a Montaż przewodów wciąganych do latarni, przewód YDY 3x2,5mm2 do 6,0+1,5m</t>
  </si>
  <si>
    <t>D-07.03.01a Montaż kanału z rur osłonowych, kanał HDPE fi 110mm pełna, uszczelnienie otworów pianką poliuretanową</t>
  </si>
  <si>
    <t>D-07.03.01a Układanie kabla w rurach, kanałach zamkniętych, kabel YAKY 4x25mm2, opaski informacyjne co 10 m, przykrycie rur folią niebieską z PCW uplast. gr. pow. 0,4-0,6 mm gat.I/II</t>
  </si>
  <si>
    <t>D-07.03.01a Ręczne układanie kabli w kanale technologicznym w rurze fi 110</t>
  </si>
  <si>
    <t>D-07.03.01a Układanie bednarki w rowach kablowych - przekrój bednarki: do 120 mm2</t>
  </si>
  <si>
    <t>D-07.03.01a Montaż złączek dla uziomu</t>
  </si>
  <si>
    <t>D-07.03.01a Montaż uchwytów krzyżowych dla uziomu</t>
  </si>
  <si>
    <t>D-07.03.01a Montaż grotów dla uziomu</t>
  </si>
  <si>
    <t>D-07.03.01a Montaż głowic dla uziomu</t>
  </si>
  <si>
    <t>D-07.03.01a Uziom ze stali miedziowanej dł do 3,0 m metodą udarową w gruncie kat 1/4</t>
  </si>
  <si>
    <t>D-07.03.01a Uziom ze stali miedziowanej następne 1,5 m długości metodą udarową w gruncie kat 1/4</t>
  </si>
  <si>
    <t>D-07.03.01a Montaż muf z tworzyw termokurczliwych przelotowych na kablach energetycznych wielożyłowych o izolacji i powłoce z tworzyw sztucznych</t>
  </si>
  <si>
    <t>D-07.03.01a Obróbka na sucho kabli na nap. do 1 kV, o izolacji i powłoce z tworzyw sztucznych - zarobienie na sucho końca kabla wielożyłowego o przekroju żył w/w.</t>
  </si>
  <si>
    <t>D-07.03.01a Sprawdzanie i pomiar obwodu elektrycznego N.N. ilości 1 faz(1szt.=1kpl dla całego zakresu zadania)</t>
  </si>
  <si>
    <t>D-07.03.01a Badanie linii kablowej - kabel wielożyłowy (1szt.=1kpl dla całego zakresu zadania)</t>
  </si>
  <si>
    <t>D-07.03.01a Pomiar rezystancji izolacji obwód 1-fazowy pomiar pierwszy (1szt.=1kpl dla całego zakresu zadania)</t>
  </si>
  <si>
    <t>D-07.03.01a Pomiar rezystancji izolacji obwód 1-fazowy pomiar następny (1szt.=1kpl dla całego zakresu zadania)</t>
  </si>
  <si>
    <t>D-07.03.01a Badania instalacji uziemniającej pomiar pierwszy (1szt.=1kpl dla całego zakresu zadania)</t>
  </si>
  <si>
    <t>D-07.03.01a Badania instalacji uziemniającej pomiar następny (1szt.=1kpl dla całego zakresu zadania)</t>
  </si>
  <si>
    <t>D-07.03.01a Badania skutecznosci zerowania pomiar pierwszy (1szt.=1kpl dla całego zakresu zadania)</t>
  </si>
  <si>
    <t>D-07.03.01a Badania skutecznosci zerowania pomiar następny (1szt.=1kpl dla całego zakresu zadania)</t>
  </si>
  <si>
    <t>D-07.03.01a Montaż uchwytów do kamer, mocowanych na słupie, stal, ocynk. Regulacja kąta zwrotu.</t>
  </si>
  <si>
    <t>D-07.03.01a Montaż przewodów do kamer, przez wciąganie w słupy rury osłonowe i uchwyty, przy wysokości słupów: do 5m. Przewód YDY3x2,5mm2.</t>
  </si>
  <si>
    <t>KNNR N005-10-04-02-00</t>
  </si>
  <si>
    <t>D-07.03.01a Kamera do analizy tablic: 2PM(1920x1080),5.2-62.4mm (zoom optyczny 12X), maks.60kl/s przy wszystkich rozdzielczościach (H265/H264), kompresja H.265, H264, MJPEG, wielostrumieniowość, dzień/noc (ICR), WDR (150db), usuwanie zamglenia, inteligentna analiza wideo, detekcja mgły, klasyfikacja dźwięku, wykrywanie sabotażu, detekcja ruchu, przekazywanie do PTZ, 2 gniazda kart pamięci SD/SDHC/SDXC (Maks. 512GB), widok korytarzowy, wsparcie WiseStream II, zasięg IR LED 70m.</t>
  </si>
  <si>
    <t>D-07.03.01a Kamera obrotowa 360st. 12MP real time, multiple dewarped H.264/MJPG, IR, IP66.</t>
  </si>
  <si>
    <t>D-07.03.01a Uchwyt do kamer obrotowych 360st.</t>
  </si>
  <si>
    <t>D-07.03.01a Transformator do kamer obrotowych, 24V/3.3A na szynie DIN.</t>
  </si>
  <si>
    <t>D-07.03.01a Compatibility: PNO-9080R, SNO-8081R, SBO-100B1.</t>
  </si>
  <si>
    <t>D-07.03.01a Skrzynka na zasilacz i konwertery z emblematem miasta</t>
  </si>
  <si>
    <t>D-07.03.01a Switch 8/10/100/1000 BASE-T PoE+Ports, 2 10/100/1000 BASE-T Ports, 4 100/1000 BASE-X SFP Industrial Gibabit Ethemet Switch,</t>
  </si>
  <si>
    <t>D-07.03.01a Industrial BIDI SFP transceiver witch DDM, 1.25G, WDM TX 1310nm/RX 1550nm, SM Single Fiber, 15dBm, 20km, LC connector, Temp.-40st do 85st C.</t>
  </si>
  <si>
    <t>D-07.03.01a SDR 24V/120W/5A zasilacz na szynę DIN (125,5x125,2x100, UZAS=8+264VAC, I=5A.</t>
  </si>
  <si>
    <t>D-07.03.01a Serwer w obudowie 2U/19",2xCPU Xeon, SSD 64GD, HS, 8 portów RAID, zasilacz redundantny, zawiera szyny do montażu, bez dysków</t>
  </si>
  <si>
    <t>D-07.03.01a Licencja podstawowa VDG Sense PRO</t>
  </si>
  <si>
    <t>D-07.03.01a Dysk twardy - praca ciągła, min. 6000GB/SATA</t>
  </si>
  <si>
    <t>D-07.03.01a Licencja CarR dla 4 kamer na serwerze (zawiera 4 licencje SP-VCH)</t>
  </si>
  <si>
    <t>D-07.03.01a Licencja dla kanału wizyjnego VDG Sense PRO</t>
  </si>
  <si>
    <t>D-07.03.01a L2 Stackable 22xSFP(FE/GE)+2xCombo GE RJ45 (SFP FE/GE)+2x10G SFP+plus 1 optional slot with dual 10G SFP + ports, IP Clustering (up to 36 units), 1 RJ-45 console port, 1USB port, RPS port</t>
  </si>
  <si>
    <t>D-07.03.01a Programowanie VMS</t>
  </si>
  <si>
    <t>D-07.03.01a Instalacja - montaż urządzeń i niebędnego okablowania miedzianego.</t>
  </si>
  <si>
    <t>D-07.03.01a Ułożenie kabla światłowodowego w w/w kanale technologicznym. Kabel światłowodowy typu A-DQ(2N)B2Y 48J 4X12 3,5kN.</t>
  </si>
  <si>
    <t>DZIAŁ  1.9</t>
  </si>
  <si>
    <t>Zieleń</t>
  </si>
  <si>
    <t>KNR  221-01-12-02-00</t>
  </si>
  <si>
    <t>D-09.01.01a Koszanie traw chwastów, samosiewów, odrostów, rozdrobnienie - gr śr ok 15 cm</t>
  </si>
  <si>
    <t>D-09.01.01a Zdjęcie darniny, korzeni, profilowanie, zagęszczanie, plantowanie - gr śr ok 15 cm</t>
  </si>
  <si>
    <t>KNR  201-03-13-01-00</t>
  </si>
  <si>
    <t>D-09.01.01a Formowanie nasypów wraz z zagęszczeniem, plantowaniem, grunt kat 1/2 - uzupełnienia</t>
  </si>
  <si>
    <t>KNR 221-04-01-01-00</t>
  </si>
  <si>
    <t>D-09.01.01a Wykonanie trawników wraz z humusowaniem terenu z obsianiem trawą przy grubości humusu min 5 cm</t>
  </si>
  <si>
    <t>KNNR N001-01-01-07-00</t>
  </si>
  <si>
    <t>D-09.01.01a Sadzenie drzew z bryłą korzeniową w terenie płaskim w gruncie, dół głębokości 1,0/0,7 m z ziemią o odp. PH, system nawadniająco napowietrzający (2 x rurka) oraz zabezpieczenie na trzy paliki z taśmą i ryglami dla każdego drzewa, obwód pnia min. 10-14 cm, wys. drzewa min. 3,0 m, (1szt=1kpl znaczy wszystkie wg wykazu nr 5)</t>
  </si>
  <si>
    <t>KNR 231-08-18-08-00</t>
  </si>
  <si>
    <t>D-01.02.04 Montaż zieleni w donicach</t>
  </si>
  <si>
    <t>DZIAŁ  1.10</t>
  </si>
  <si>
    <t>Organizacja ruchu</t>
  </si>
  <si>
    <t>KNR 231-07-03-02-00</t>
  </si>
  <si>
    <t>D-07.02.01a Montaż tablic "dotacja wg wzoru" wraz z fundamentem, montaż 2szt słupków do znaku drogowego z rur stalowych fi min 70 mm zastosować z wygiętym ramieniem w przypadku braku skrajni pionowej lub poziomej, słupek ocynkowany wraz z niezbędnymi mocowaniami, wysokość zgodna z przepisami w zależności od zestawu tarcz</t>
  </si>
  <si>
    <t>D-01.00.00 D-01.02.04 Przestawienie krzyża przydrożnego z wymianą fundamentu wraz z jego elementami towarzyszącymi, załadunek, transport, wybór wysypiska po stronie Wykonawcy</t>
  </si>
  <si>
    <t>D-01.00.00 D-01.02.04 Demontaż słupków wraz z fundamentem, załadunek transport, wybór wysypiska po stronie Wykonawcy</t>
  </si>
  <si>
    <t>D-01.00.00 D-01.02.04 Demontaż tarcz znaków drogowych wraz z elementami montażowymi, załadunek, transport, wybór wysypiska po stronie Wykonawcy</t>
  </si>
  <si>
    <t>D-07.02.01a Montaż tarcz znaków drogowych z odzysku wraz z elementami montażowymi</t>
  </si>
  <si>
    <t>KNR 231-07-02-02-00</t>
  </si>
  <si>
    <t>D-07.02.01a Montaż słupków z odzysku wraz z fundamentem, kotwami, zaślepkami</t>
  </si>
  <si>
    <t>D-07.02.01a Montaż znaku drogowego do słupków, tablice i drogowskazy z grupy zgodnej z przepisami, podkład blacha ocynkowana, odblask folia II generacja</t>
  </si>
  <si>
    <t>D-07.02.01a Montaż słupków do znaku drogowego z rur stalowych ocynkowanych - zastosować proste, gięte lub wysięgnikowe w przypadku braku skrajni, min. fi 60 mm wraz z uchwytami i elementami montażowymi, kotwami, fundamentem, zaślepkami, wys. zgodna z przepisami w zależności od zestawu tarcz</t>
  </si>
  <si>
    <t>KNR 231-07-06-04-00</t>
  </si>
  <si>
    <t>D-07.01.01a Malowanie linii i symboli w technice grubowarstwowej cheoutwardzalnej gładkiej - kolor biały</t>
  </si>
  <si>
    <t>D-07.01.01a Malowanie linii i symboli w technice grubowarstwowej chemoutwardzalnej gładkiej - kolor czerwony</t>
  </si>
  <si>
    <t>D-07.01.01 Malowanie linii i symboli poprzecznych wibracyjnych zwalniających w technice grubowarstwowej chemoutwardzalnej gładkiej - kolor czerwony</t>
  </si>
  <si>
    <t>D-07.01.01a Likwidacja oznakowania poziomego drogowego, mikrofrezowanie</t>
  </si>
  <si>
    <t>D-01.00.00 D-01.02.04 Demontaż słupków hektometrowych z odblaskami i fundamentem, załadunek, transport, wybór wysypiska po stronie Wykonawcy</t>
  </si>
  <si>
    <t>D-07.02.02a Montaż słupków hektometrowych z odblaskami, numeracją i fundamentem</t>
  </si>
  <si>
    <t>KNR 231-07-01-01-00</t>
  </si>
  <si>
    <t>D-01.00.00 D-01.02.04 Demontaż w barier wygrodzeniowych sztywnych z rur ocynkowanych malowanych proszkowo - typ U-11a/12a</t>
  </si>
  <si>
    <t>D-07.06.02a Montaż w barier wygrodzeniowych sztywnych z rur ocynkowanych malowanych proszkowo - typ U-11a szczeblinowe - kolor żółty/szary, kolor ustalić z Inwestorem, szer. 2,0 m</t>
  </si>
  <si>
    <t xml:space="preserve"> N006-07-03-01-00</t>
  </si>
  <si>
    <t>D-01.00.00 D-01.02.04 Demontaż bariery ochronnej drogowej stalowej wraz ze słupkami i jej elementami montażowymi i fundamentem, załadunek transport, wybór wysypiska po stronie Wykonawcy</t>
  </si>
  <si>
    <t>D-07.05.01 Bariera ochronna drogowa prosta i łukowa wraz z elementami odblaskowymi i słupkami hektometrowymi, odblaskami co 4 m oraz dodatkowo na załamaniach, słupki co min. 4m, odcinki proste, łukowe i najazdowe, najazdy wkopane w ziemię z zakończeniami stalowymi oryginalnymi</t>
  </si>
  <si>
    <t>D-07.02.02 Przymocowanie DPT - punktowy element odblaskowy szklany 100mm klejone na klej bitumiczny do stosowania na gorąco, szkło hartowane do umieszczania w jezdni, wielkokierunkowe 360 stopni, białe</t>
  </si>
  <si>
    <t>DZIAŁ  2</t>
  </si>
  <si>
    <t>DZIAŁ  2.1</t>
  </si>
  <si>
    <t>Jezdnia</t>
  </si>
  <si>
    <t>DZIAŁ  2.2</t>
  </si>
  <si>
    <t>Ścieżka</t>
  </si>
  <si>
    <t>DZIAŁ  2.3</t>
  </si>
  <si>
    <t>DZIAŁ  2.4</t>
  </si>
  <si>
    <t>DZIAŁ  2.5</t>
  </si>
  <si>
    <t>D-01.00.00 D-01.02.04 Demontaż słupów oświetleniowych H=9,0 m wraz z trzpieniem lub wysięgnikiem, fundamentem o masie: ponad 100 do 300 kg, załadunek, transport, wybór wysypiska po stronie Wykonawcy</t>
  </si>
  <si>
    <t>D-01.00.00 D-01.02.04 Demontaż słupów oświetleniowych H=6,0 m wraz z trzpieniem lub wysięgnikiem, fundamentem o masie: ponad 100 do 300 kg, załadunek, transport, wybór wysypiska po stronie Wykonawcy</t>
  </si>
  <si>
    <t>DZIAŁ  2.6</t>
  </si>
  <si>
    <t>D-07.03.01a Montaż przewodów wciąganych do latarni, przewód YDY 3x2,5mm2 do 9,0+1,5m</t>
  </si>
  <si>
    <t>D-07.03.01a Montaż uchwytów do kamer obrotowych 360 st mocowanych na słupie, stal, ocynk, malowane proszkowo czarne, regulacja kąta zwrotu</t>
  </si>
  <si>
    <t>DZIAŁ  2.7</t>
  </si>
  <si>
    <t>Elementy małej architektury</t>
  </si>
  <si>
    <t>D-01.02.04 Montaż ławki o wymiarach około 1,50x40x70cm wraz z fundamentem i elementami składowymi. Ławka miejska z oparciem i siedziskiem drewnianym, bez oparcia bocznego, żeliwna rama. Drewno olcha impregnowane zanurzeniowo i powleczane lakierem. Deska szer. około 10 cm i gr. na około 3 cm.</t>
  </si>
  <si>
    <t>D-01.02.04 Montaż kosza wraz z fundamentem i elementami składowymi (typ wg Załącznika nr 1).</t>
  </si>
  <si>
    <t>D-01.02.04 Montaż donic wraz z fundamentem i elementami składowymi (typ wg Załącznika nr 1).</t>
  </si>
  <si>
    <t>DZIAŁ  2.8</t>
  </si>
  <si>
    <t>Kanalizacja sanitarna/ogólnospławna</t>
  </si>
  <si>
    <t>D-03.02.01 Kanał z rur kanalizacyjnych typ PVC-U-600x9,2 S-SN8 lita wraz z elementami towarzyszącymi łączony na wcisk na uszczelki gumowe z wpięciem do istn. i proj. studni, łączenia szczelne</t>
  </si>
  <si>
    <t>D-01.00.00 D-01.02.04 Przebudowa studni KS rewizyjnej z tworzywa sztucznego/betonowej fi 600/1000 zlokalizowanej w linii krawężnika wraz z niebędnymi materiałami i robotami towarzyszącymi, załadunek, transport, wybór wysypiska po stronie Wykonawcy</t>
  </si>
  <si>
    <t>D-01.00.00 D-01.02.04 Zabudowanie pierścieni odciążających dedykowanych z tworzywa sztucznego oraz teleskopów wraz z włazem żeliwnym dla studni KS przyłączeniowych z tworzywa sztucznego fi 425</t>
  </si>
  <si>
    <t>KNR 213-10-09-02-00</t>
  </si>
  <si>
    <t>D-00.00.00 Roboty nieprzewidziane 5% wartości zadania (należy wpisać kwotę netto z rodziałów od nr 1 do nr 18 *0,05)</t>
  </si>
  <si>
    <t>D-01.00.00 D-01.02.04 Przebudowa przyłączy wod-kan-gaz będących w kolizji z kanałem deszczowym wraz z materiałami i robotami towarzyszącymi, załadunek, transport, wybór wysypiska po stronie Wykonawcy</t>
  </si>
  <si>
    <t>DZIAŁ  2.9</t>
  </si>
  <si>
    <t>Wodociąg</t>
  </si>
  <si>
    <t>D-03.02.01 Przepięcie zasuwy</t>
  </si>
  <si>
    <t>OGÓŁEM KOSZTORYS:</t>
  </si>
  <si>
    <t>800-01-101 :  PRZEDMIAR ROBÓT</t>
  </si>
  <si>
    <t>1) Wymagania ogólne</t>
  </si>
  <si>
    <t>0,487+0,074+0,109+0,115+0,070</t>
  </si>
  <si>
    <t>1) Inwentaryzacja geodezyjna</t>
  </si>
  <si>
    <t>1) Wyznaczenie i stabilizacja granic</t>
  </si>
  <si>
    <t>1) Wytyczenie obiektu</t>
  </si>
  <si>
    <t>1) Ochrona istniejących drzew</t>
  </si>
  <si>
    <t>1) Zabezpieczenie robót</t>
  </si>
  <si>
    <t>1) Kr 15x30cm</t>
  </si>
  <si>
    <t>210,0</t>
  </si>
  <si>
    <t>2) Op 10x30cm</t>
  </si>
  <si>
    <t>1580,0</t>
  </si>
  <si>
    <t>3) Op 8x30cm</t>
  </si>
  <si>
    <t>20,0</t>
  </si>
  <si>
    <t>4) Ściek 20cm</t>
  </si>
  <si>
    <t>1100,0</t>
  </si>
  <si>
    <t>210,0*0,07</t>
  </si>
  <si>
    <t>1580,0*0,07</t>
  </si>
  <si>
    <t>20,0*0,05</t>
  </si>
  <si>
    <t>1100,0*0,06</t>
  </si>
  <si>
    <t>50,0*0,15*0,35</t>
  </si>
  <si>
    <t>200,0*0,10*0,35</t>
  </si>
  <si>
    <t>210,0*0,08*0,35</t>
  </si>
  <si>
    <t>50,0*0,20*0,11</t>
  </si>
  <si>
    <t>5) Ławy</t>
  </si>
  <si>
    <t>192,300</t>
  </si>
  <si>
    <t>6) Rowek</t>
  </si>
  <si>
    <t>2910,0*0,40*0,40</t>
  </si>
  <si>
    <t>980,0+120,0</t>
  </si>
  <si>
    <t>4) Ściek 20-40cm</t>
  </si>
  <si>
    <t>(980,0+120,0)*0,12</t>
  </si>
  <si>
    <t>1) Kr 15x30cm kamień</t>
  </si>
  <si>
    <t>2) Op 10x30cm beton</t>
  </si>
  <si>
    <t>3) Ob 8x30cm beton</t>
  </si>
  <si>
    <t>4) Ściek 40cm beton</t>
  </si>
  <si>
    <t>980,0</t>
  </si>
  <si>
    <t>4) Ściek 40cm kamień</t>
  </si>
  <si>
    <t>120,0</t>
  </si>
  <si>
    <t>1) Kr 15x21x30cm przełożenie</t>
  </si>
  <si>
    <t>50,0</t>
  </si>
  <si>
    <t>2) Kr 15x30cm przełożenie</t>
  </si>
  <si>
    <t>3) Op 10x30cm przełożenie</t>
  </si>
  <si>
    <t>4) Op 8x30cm przełożenie</t>
  </si>
  <si>
    <t>50,0*0,11</t>
  </si>
  <si>
    <t>50,0*0,07</t>
  </si>
  <si>
    <t>50,0*0,06</t>
  </si>
  <si>
    <t>50,0*0,05</t>
  </si>
  <si>
    <t>(20,0*0,20)*0,21*0,35</t>
  </si>
  <si>
    <t>2) Kr 15x30cm (100%pdo20%n)</t>
  </si>
  <si>
    <t>(50,0*0,20)*0,15*0,35</t>
  </si>
  <si>
    <t>3) Op 10x30cm (100%pdo20%n)</t>
  </si>
  <si>
    <t>(50,0*0,20)*0,10*0,35</t>
  </si>
  <si>
    <t>4) Op 8x30cm (100%pdo20%n)</t>
  </si>
  <si>
    <t>(50,0*0,20)*0,08*0,35</t>
  </si>
  <si>
    <t>5) Ławy (100%)</t>
  </si>
  <si>
    <t>14,5</t>
  </si>
  <si>
    <t>200,0*0,40*0,40</t>
  </si>
  <si>
    <t>1) Kr 15x30cm przełożenie</t>
  </si>
  <si>
    <t>1) Jezdnia miejsca postojowe</t>
  </si>
  <si>
    <t>5900,0+260,0+60,0+700,0</t>
  </si>
  <si>
    <t>1) W/w</t>
  </si>
  <si>
    <t>6920,0*0,60</t>
  </si>
  <si>
    <t>2) W/w</t>
  </si>
  <si>
    <t>6920,0*0,40</t>
  </si>
  <si>
    <t>2) Minus ścieki 0,40 m</t>
  </si>
  <si>
    <t>-(0,0*0,4)</t>
  </si>
  <si>
    <t>1) Jezdnia</t>
  </si>
  <si>
    <t>200,0</t>
  </si>
  <si>
    <t>200,0*0,60</t>
  </si>
  <si>
    <t>200,0*0,40</t>
  </si>
  <si>
    <t>1) Chodnik</t>
  </si>
  <si>
    <t>0,0</t>
  </si>
  <si>
    <t>50,0*0,30</t>
  </si>
  <si>
    <t>0,0*0,25</t>
  </si>
  <si>
    <t>1) Kanał fi 200 N+D</t>
  </si>
  <si>
    <t>1,0*(120+5)*1,5</t>
  </si>
  <si>
    <t>2) Kanał fi 315 N+D</t>
  </si>
  <si>
    <t>1,5*(60+5)*2,0</t>
  </si>
  <si>
    <t>3) Studnia fi 1000 N</t>
  </si>
  <si>
    <t>1,5*1,5*3,0*(1)</t>
  </si>
  <si>
    <t>4) Studnie fi 600 N+D</t>
  </si>
  <si>
    <t>1,5*1,5*3,0*(2+1)</t>
  </si>
  <si>
    <t>5) Studzienki fi 500 N+D</t>
  </si>
  <si>
    <t>1,5*1,5*2,0*(46+1)</t>
  </si>
  <si>
    <t>1) W/W</t>
  </si>
  <si>
    <t>621,000</t>
  </si>
  <si>
    <t>1) Kanał fi 200 N</t>
  </si>
  <si>
    <t>1,0*(120)*0,15</t>
  </si>
  <si>
    <t>2) Kanał fi 315 N</t>
  </si>
  <si>
    <t>1,5*(60)*0,15</t>
  </si>
  <si>
    <t>3) Studnie fi 1000 N</t>
  </si>
  <si>
    <t>1,5*1,5*0,15*(1)</t>
  </si>
  <si>
    <t>4) Studnie fi 600 N</t>
  </si>
  <si>
    <t>1,5*1,5*0,15*(2)</t>
  </si>
  <si>
    <t>5) Studzienki fi 500 N</t>
  </si>
  <si>
    <t>1,5*1,5*0,15*(46)</t>
  </si>
  <si>
    <t>1) Studnie fi 1000 N</t>
  </si>
  <si>
    <t>2) Studnie fi 600 N</t>
  </si>
  <si>
    <t>3) Studzienki fi 500 N</t>
  </si>
  <si>
    <t>1) Zasypka</t>
  </si>
  <si>
    <t>621,000-48,038-16,538-(3,14*0,10*0,10*(120))-(3,14*0,157*0,157*(60))-(3,14*0,50*0,50*2,7*(1))-(3,14*0,25*0,25*1,7*(46))</t>
  </si>
  <si>
    <t>1) Kanał fi 160/200 Demontaż</t>
  </si>
  <si>
    <t>5,0</t>
  </si>
  <si>
    <t>2) Kanał fi 315/400 Demontaż</t>
  </si>
  <si>
    <t>3) Studnie fi 1000 Demontaż</t>
  </si>
  <si>
    <t>1,0</t>
  </si>
  <si>
    <t>4) Studzienki fi 500 Demontaż</t>
  </si>
  <si>
    <t>130,0</t>
  </si>
  <si>
    <t>60,0</t>
  </si>
  <si>
    <t>4) Studzienki fi 500 N</t>
  </si>
  <si>
    <t>46,0</t>
  </si>
  <si>
    <t>1) Kd fi 200-1200</t>
  </si>
  <si>
    <t>1) Zestaw naprawczy - demontaż</t>
  </si>
  <si>
    <t>1) Zestaw naprawczy</t>
  </si>
  <si>
    <t>10,0</t>
  </si>
  <si>
    <t>1) KD fi 1000 proj - regulacja</t>
  </si>
  <si>
    <t>1) KD fi 500 proj - regulacja</t>
  </si>
  <si>
    <t>1) Zawory itp. - regulacja</t>
  </si>
  <si>
    <t>1) Tele - regulacja</t>
  </si>
  <si>
    <t>1) Elektryka - regulacja</t>
  </si>
  <si>
    <t>1) Hydranty pionowe - regulacja</t>
  </si>
  <si>
    <t>3,0</t>
  </si>
  <si>
    <t>1) Studnie KS rew beton fi 1000 istn - regulacja</t>
  </si>
  <si>
    <t>14,0</t>
  </si>
  <si>
    <t>1) Studnie KS rew tworz fi 1000 istn - regulacja</t>
  </si>
  <si>
    <t>1) Studnie KS rew tworz fi 600 istn - regulacja</t>
  </si>
  <si>
    <t>15,0</t>
  </si>
  <si>
    <t>1) St KS fi 425 przyłączeniowa istn - regulacja</t>
  </si>
  <si>
    <t>1) Kanał techn KTu1/KTp1 N</t>
  </si>
  <si>
    <t>0,5*(570,0)*1,5</t>
  </si>
  <si>
    <t>2) Studnie SKR-1 N</t>
  </si>
  <si>
    <t>1,5*1,0*1,1*(10)</t>
  </si>
  <si>
    <t>1) Pod w/w</t>
  </si>
  <si>
    <t>444,000</t>
  </si>
  <si>
    <t>0,4*(570,0)*0,15</t>
  </si>
  <si>
    <t>1,5*2,0*0,15*(10)</t>
  </si>
  <si>
    <t>1) Studnie SKR-1 N</t>
  </si>
  <si>
    <t>444,000-38,700-4,500-(3,14*0,110*0,110*(0))-(3,14*0,080*0,080*(570))-(1,75*1,16*1,11*(10))</t>
  </si>
  <si>
    <t>1) Kanał techn KTu1 N</t>
  </si>
  <si>
    <t>1) Kanał techn KTp1 N</t>
  </si>
  <si>
    <t>570,0</t>
  </si>
  <si>
    <t>1) Zabezpieczenia antykradzieżowe</t>
  </si>
  <si>
    <t>1) Taśma ostrzegawczo-lokalizacyjna</t>
  </si>
  <si>
    <t>1) Próba szczelności</t>
  </si>
  <si>
    <t>1) Kalibracja kanału</t>
  </si>
  <si>
    <t>1) Koryto słupy N+W+W+D</t>
  </si>
  <si>
    <t>0,35*0,35*2,0*(12,0+28,0+3,0+1,0)</t>
  </si>
  <si>
    <t>2) Rowki kable N+D</t>
  </si>
  <si>
    <t>(710,0+20,0)*0,4*0,8</t>
  </si>
  <si>
    <t>3) Koryto szafka N</t>
  </si>
  <si>
    <t>1,0*1,0*1,0*(0)</t>
  </si>
  <si>
    <t>244,380</t>
  </si>
  <si>
    <t>0,35*0,35*0,15*(12,0+28,0+3,0+1,0)</t>
  </si>
  <si>
    <t>2) Rowki - kable N</t>
  </si>
  <si>
    <t>(710,0+20,0)*0,4*0,15</t>
  </si>
  <si>
    <t>3) Koryto - szafka N</t>
  </si>
  <si>
    <t>1,0*1,0*0,15*(0)</t>
  </si>
  <si>
    <t>0,35*0,35*0,15*(15,0+15,0+10,0)</t>
  </si>
  <si>
    <t>2) Koryto - szafka N</t>
  </si>
  <si>
    <t>1,0*1,0*0,15*(1)</t>
  </si>
  <si>
    <t>244,380-44,609-0,885-(3,14*0,001*0,001*(710-710))-(3,14*0,055*0,055*(710))-(0,35*0,35*1,6*(12+28+3))-(1,0*1,0*0,3*(0))</t>
  </si>
  <si>
    <t>1) Demontaż słupów 6 m</t>
  </si>
  <si>
    <t>28,0</t>
  </si>
  <si>
    <t>1) Demontaż słupów 9 m</t>
  </si>
  <si>
    <t>3,0+1,0</t>
  </si>
  <si>
    <t>1) Demontaż oprawy na słupie</t>
  </si>
  <si>
    <t>28,0+3,0+1,0</t>
  </si>
  <si>
    <t>1) Demontaż oprawy - kinkietu</t>
  </si>
  <si>
    <t>4,0</t>
  </si>
  <si>
    <t>1) Demontaż L.napowietrzna</t>
  </si>
  <si>
    <t>1) Demontaż kabli</t>
  </si>
  <si>
    <t>1) Demontaż bednarki</t>
  </si>
  <si>
    <t>1) Fundament o.drogowe</t>
  </si>
  <si>
    <t>1) Fundament o.parkowe</t>
  </si>
  <si>
    <t>1) Fundament o.przejść</t>
  </si>
  <si>
    <t>12,0</t>
  </si>
  <si>
    <t>1) Słupy o.drogowe 9m</t>
  </si>
  <si>
    <t>1) Słupy o.parkowe 6m</t>
  </si>
  <si>
    <t>1) Słupy o.przejść 6m</t>
  </si>
  <si>
    <t>1) IZK + wkładka topnikowa</t>
  </si>
  <si>
    <t>3,0+28,0+12,0</t>
  </si>
  <si>
    <t>1) Wysięgniki o.drogowe</t>
  </si>
  <si>
    <t>1) Wysięgniki o.parkowe</t>
  </si>
  <si>
    <t>1) Wysięgniki o.przejść</t>
  </si>
  <si>
    <t>1) Przewody w słupach o.drogowe</t>
  </si>
  <si>
    <t>1) Przewody w słupach o.parkowe</t>
  </si>
  <si>
    <t>1) Przewody w słupach o.przejść</t>
  </si>
  <si>
    <t>1) Kinkiety</t>
  </si>
  <si>
    <t>1) Oprawa NR 1 o.drogowe</t>
  </si>
  <si>
    <t>1) Oprawa NR 2 o.parkowe</t>
  </si>
  <si>
    <t>1) Oprawa NR 3 o.przejść</t>
  </si>
  <si>
    <t>1) Oprawa NR 4 kinkiety</t>
  </si>
  <si>
    <t>1) Obróbka na sucho kabli</t>
  </si>
  <si>
    <t>1) Rura osłonowa HDPE 110 pełna</t>
  </si>
  <si>
    <t>710,0</t>
  </si>
  <si>
    <t>1) Rura osłonowa HDPE 110 dwudzielna</t>
  </si>
  <si>
    <t>100,0</t>
  </si>
  <si>
    <t>1) Kable w rowkach YAKY4x35mm2</t>
  </si>
  <si>
    <t>710,0-100,0</t>
  </si>
  <si>
    <t>2) Kable zapas 6%</t>
  </si>
  <si>
    <t>710,0*0,06</t>
  </si>
  <si>
    <t>3) Kable zapas przy każdej latarni 1,5m</t>
  </si>
  <si>
    <t>1,5*(3,0+28,0+12,0)</t>
  </si>
  <si>
    <t>1) Kable w rurach</t>
  </si>
  <si>
    <t>1) Bednarka</t>
  </si>
  <si>
    <t>1) Złączka</t>
  </si>
  <si>
    <t>1) Uchwyt krzyżowy</t>
  </si>
  <si>
    <t>1) Grot</t>
  </si>
  <si>
    <t>1) Głowica</t>
  </si>
  <si>
    <t>1) Uziomy 1</t>
  </si>
  <si>
    <t>1) Uziomy 2</t>
  </si>
  <si>
    <t>1) Montaż muf</t>
  </si>
  <si>
    <t>1) Pomiar obwodu elektrycznego 1</t>
  </si>
  <si>
    <t>1) Badanie linii kablowej 2</t>
  </si>
  <si>
    <t>1) Pomiar rezystancji 3</t>
  </si>
  <si>
    <t>1) Pomiar rezystancji 4</t>
  </si>
  <si>
    <t>1) Badania instalacja uziemniająca 5</t>
  </si>
  <si>
    <t>1) Badania instalacja uziemniająca 6</t>
  </si>
  <si>
    <t>1) Badania skutecznosć zerowania 7</t>
  </si>
  <si>
    <t>1) Badania skutecznosć zerowania 8</t>
  </si>
  <si>
    <t>1) Koryto słupy N</t>
  </si>
  <si>
    <t>0,35*0,35*2,0*(3,0)</t>
  </si>
  <si>
    <t>2) Rowki kable N</t>
  </si>
  <si>
    <t>(0,0+50,0)*0,4*0,8</t>
  </si>
  <si>
    <t>16,735</t>
  </si>
  <si>
    <t>0,35*0,35*0,15*(3,0)</t>
  </si>
  <si>
    <t>(0,0+50,0)*0,4*0,15</t>
  </si>
  <si>
    <t>16,735-3,055-0,055-(3,14*0,055*0,055*(50))-(0,35*0,35*1,6*(3))</t>
  </si>
  <si>
    <t>1) Fundament kamery</t>
  </si>
  <si>
    <t>1) Słupy do kamer 5m</t>
  </si>
  <si>
    <t>1) Wysięgniki do kamer</t>
  </si>
  <si>
    <t>1) Przewody w słupach do kamer</t>
  </si>
  <si>
    <t>1) Kable w rowkach YKY4x16mm2</t>
  </si>
  <si>
    <t>2) Kable zapas</t>
  </si>
  <si>
    <t>1) Uchwyty do kamer monitoring</t>
  </si>
  <si>
    <t>5,0+6,0</t>
  </si>
  <si>
    <t>1) Przewody w słupach monitoring</t>
  </si>
  <si>
    <t>1) Kamera do analizy tablic</t>
  </si>
  <si>
    <t>1) Kamera obrotowa 360st</t>
  </si>
  <si>
    <t>6,0</t>
  </si>
  <si>
    <t>1) Uchwyt do kamer 360st</t>
  </si>
  <si>
    <t>1) Transformator</t>
  </si>
  <si>
    <t>1) Compatibility</t>
  </si>
  <si>
    <t>1) Skrzynka na zasilacz</t>
  </si>
  <si>
    <t>1) Switch 1</t>
  </si>
  <si>
    <t>1) Switch 2</t>
  </si>
  <si>
    <t>1) Switch 3</t>
  </si>
  <si>
    <t>1) Serwer</t>
  </si>
  <si>
    <t>1) Licencja podstawowa</t>
  </si>
  <si>
    <t>1) Dysk twardy NR 1</t>
  </si>
  <si>
    <t>1) Licencja CarR</t>
  </si>
  <si>
    <t>1) Licencja kanał wizyjny</t>
  </si>
  <si>
    <t>1) Dysk twardy NR 2</t>
  </si>
  <si>
    <t>1) Wdrożenie VMS</t>
  </si>
  <si>
    <t>1) Instalacja</t>
  </si>
  <si>
    <t>1) Kabel światłowodowy monitoring</t>
  </si>
  <si>
    <t>570,0+50,0</t>
  </si>
  <si>
    <t>1) Zieleń - koszenie</t>
  </si>
  <si>
    <t>1) Zieleń - zdjęcie darniny</t>
  </si>
  <si>
    <t>1) W/w - transport</t>
  </si>
  <si>
    <t>120,0*0,15</t>
  </si>
  <si>
    <t>2) W/w - transport</t>
  </si>
  <si>
    <t>1) Zieleń - uzupełnienie</t>
  </si>
  <si>
    <t>120,0*0,25</t>
  </si>
  <si>
    <t>1) Zieleń - trawa</t>
  </si>
  <si>
    <t>1) Drzewa i rabaty</t>
  </si>
  <si>
    <t>1)</t>
  </si>
  <si>
    <t>1) Tablice - dotacja</t>
  </si>
  <si>
    <t>2,0</t>
  </si>
  <si>
    <t>1) Krzyż przydrożny - przestawienie</t>
  </si>
  <si>
    <t>1) Słupki - wymiana</t>
  </si>
  <si>
    <t>2) Słupki - likwidacja</t>
  </si>
  <si>
    <t>1) Tarcze - wymiana</t>
  </si>
  <si>
    <t>2) Tarcze - likwidacja</t>
  </si>
  <si>
    <t>1) Tarcze - odzysk</t>
  </si>
  <si>
    <t>1) Słupki - odzysk</t>
  </si>
  <si>
    <t>1) Tarcze - nowe (wymiana)</t>
  </si>
  <si>
    <t>2) Tarcze - nowe (proj)</t>
  </si>
  <si>
    <t>41,0</t>
  </si>
  <si>
    <t>1) Słupki - nowe (wymiana)</t>
  </si>
  <si>
    <t>2) Słupki - nowe (proj)</t>
  </si>
  <si>
    <t>35,0</t>
  </si>
  <si>
    <t>1) Linie i symbole b</t>
  </si>
  <si>
    <t>1) Linie i symbole cz</t>
  </si>
  <si>
    <t>1) Poprzeczne przed P-10/P-11</t>
  </si>
  <si>
    <t>(2,8*0,13*10,0)*5,0*2,0</t>
  </si>
  <si>
    <t>1) Linie i symbole - frezowanie</t>
  </si>
  <si>
    <t>30,0</t>
  </si>
  <si>
    <t>1) Słupki hektometrowe - demontaż</t>
  </si>
  <si>
    <t>1) Słupki hektometrowe - nowe (proj)</t>
  </si>
  <si>
    <t>1) Bariera rurowa U-11a - demontaż</t>
  </si>
  <si>
    <t>1) Bariera rurowa szczebl U-11a proj</t>
  </si>
  <si>
    <t>70,0+4,0</t>
  </si>
  <si>
    <t>1) Bariera spr - demontaż</t>
  </si>
  <si>
    <t>1) Bariera spr - nowe (proj)</t>
  </si>
  <si>
    <t>1) DPT szklane - nowe (proj)</t>
  </si>
  <si>
    <t>650,0</t>
  </si>
  <si>
    <t>650,0*0,60</t>
  </si>
  <si>
    <t>650,0*0,40</t>
  </si>
  <si>
    <t>1) Ścieżka pieszo - rowerowa</t>
  </si>
  <si>
    <t>200,0*0,30</t>
  </si>
  <si>
    <t>50,0+120,0</t>
  </si>
  <si>
    <t>130,0*0,07</t>
  </si>
  <si>
    <t>10,0*0,07</t>
  </si>
  <si>
    <t>(50,0+120,0)*0,06</t>
  </si>
  <si>
    <t>130,0*0,15*0,35</t>
  </si>
  <si>
    <t>10,0*0,10*0,35</t>
  </si>
  <si>
    <t>50,0*0,08*0,35</t>
  </si>
  <si>
    <t>(50,0*0,20*0,06)+(120,0*0,20*0,06)</t>
  </si>
  <si>
    <t>22,500</t>
  </si>
  <si>
    <t>360,0*0,40*0,40</t>
  </si>
  <si>
    <t>5) Ściek 20cm</t>
  </si>
  <si>
    <t>50,0*0,12</t>
  </si>
  <si>
    <t>5) Ściek 20-40cm</t>
  </si>
  <si>
    <t>120,0*0,12</t>
  </si>
  <si>
    <t>0,5*(100,0)*1,5</t>
  </si>
  <si>
    <t>1,5*1,0*1,1*(4)</t>
  </si>
  <si>
    <t>81,600</t>
  </si>
  <si>
    <t>0,4*(100,0)*0,15</t>
  </si>
  <si>
    <t>1,5*2,0*0,15*(4)</t>
  </si>
  <si>
    <t>81,600-7,800-1,800-(3,14*0,110*0,110*(0))-(3,14*0,080*0,080*(100))-(1,75*1,16*1,11*(4))</t>
  </si>
  <si>
    <t>1) Koryto słupy N+W</t>
  </si>
  <si>
    <t>0,35*0,35*2,0*(2,0+2,0)</t>
  </si>
  <si>
    <t>2) Rowki kable N+N+D</t>
  </si>
  <si>
    <t>(100,0+30,0+20,0)*0,4*0,8</t>
  </si>
  <si>
    <t>48,980</t>
  </si>
  <si>
    <t>0,35*0,35*0,15*(2,0+2,0)</t>
  </si>
  <si>
    <t>2) Rowki - kable N+N</t>
  </si>
  <si>
    <t>(100,0+30,0)*0,4*0,15</t>
  </si>
  <si>
    <t>48,980-7,874-0,074-(3,14*0,001*0,001*(100-100))-(3,14*0,055*0,055*(100))-(0,35*0,35*1,6*(2+2))</t>
  </si>
  <si>
    <t>2,0+2,0</t>
  </si>
  <si>
    <t>100,0-100,0</t>
  </si>
  <si>
    <t>100,0*0,06</t>
  </si>
  <si>
    <t>1,5*(2,0+2,0)</t>
  </si>
  <si>
    <t>1) Rowki kable N</t>
  </si>
  <si>
    <t>(50,0)*0,4*0,8</t>
  </si>
  <si>
    <t>16,000</t>
  </si>
  <si>
    <t>1) Rowki - kable N</t>
  </si>
  <si>
    <t>(50,0)*0,4*0,15</t>
  </si>
  <si>
    <t>16,000-3,000-(3,14*0,055*0,055*(50))</t>
  </si>
  <si>
    <t>1) Kable w kanale techn</t>
  </si>
  <si>
    <t>100,0+20,0</t>
  </si>
  <si>
    <t>1) Ławki montaż</t>
  </si>
  <si>
    <t>11,0</t>
  </si>
  <si>
    <t>1) Kosze montaż</t>
  </si>
  <si>
    <t>14,0+1,0</t>
  </si>
  <si>
    <t>1) Donice montaż</t>
  </si>
  <si>
    <t>1,0*(120+450)*1,5</t>
  </si>
  <si>
    <t>2) Kanał fi 315/600 N+N+D</t>
  </si>
  <si>
    <t>1,5*(250+500+910)*3,0</t>
  </si>
  <si>
    <t>3) Studnia fi 1000 N+D</t>
  </si>
  <si>
    <t>1,5*1,5*4,0*(27+14)</t>
  </si>
  <si>
    <t>4) Studzienki fi 500 D</t>
  </si>
  <si>
    <t>1,5*1,5*2,0*(25)</t>
  </si>
  <si>
    <t>8806,500</t>
  </si>
  <si>
    <t>2) Kanał fi 315/600 N</t>
  </si>
  <si>
    <t>1,5*(250+500)*0,15</t>
  </si>
  <si>
    <t>1,5*1,5*0,15*(27)</t>
  </si>
  <si>
    <t>1,5*1,5*0,15*(0)</t>
  </si>
  <si>
    <t>8806,500-196,875-9,113-(3,14*0,10*0,10*(120))-(3,14*0,157*0,157*(250))-(3,14*0,300*0,300*(500))-(3,14*0,50*0,50*2,7*(27))-(3,14*0,25*0,25*1,7*(0))</t>
  </si>
  <si>
    <t>450,0</t>
  </si>
  <si>
    <t>910,0</t>
  </si>
  <si>
    <t>25,0</t>
  </si>
  <si>
    <t>250,0</t>
  </si>
  <si>
    <t>2) Kanał fi 600 N</t>
  </si>
  <si>
    <t>600,0</t>
  </si>
  <si>
    <t>27,0</t>
  </si>
  <si>
    <t>1) Przebudowa studni KS rew</t>
  </si>
  <si>
    <t>1) St KS fi 425 przyłączeniowe istn - P+T</t>
  </si>
  <si>
    <t>9,0</t>
  </si>
  <si>
    <t>1) Obsadzenie</t>
  </si>
  <si>
    <t>9227931,00*0,05</t>
  </si>
  <si>
    <t>1) Przebudowa przyłączy wod-kan-gaz</t>
  </si>
  <si>
    <t>1) Kanał fi 40/63 N+N+D</t>
  </si>
  <si>
    <t>1,0*(120+50+200)*1,5</t>
  </si>
  <si>
    <t>2) Kanał fi 110/160 N+N+D</t>
  </si>
  <si>
    <t>1,5*(270+500+800)*2,0</t>
  </si>
  <si>
    <t>3) Przepięcie N</t>
  </si>
  <si>
    <t>1,5*1,5*4,0*(20)</t>
  </si>
  <si>
    <t>5445,000</t>
  </si>
  <si>
    <t>1,0*(120+50)*0,15</t>
  </si>
  <si>
    <t>1,5*(270+500)*0,15</t>
  </si>
  <si>
    <t>1,5*1,5*0,15*(20)</t>
  </si>
  <si>
    <t>1) Przepięcie N</t>
  </si>
  <si>
    <t>5445,000-205,500-6,750-(3,14*0,02*0,02*(120+50))-(3,14*0,055*0,055*(270))-(3,14*0,080*0,080*(500))-(3,14*0,50*0,50*2,7*(20))</t>
  </si>
  <si>
    <t>1) Kanał fi 40/63 D</t>
  </si>
  <si>
    <t>2) Kanał fi 110/160 D</t>
  </si>
  <si>
    <t>500,0</t>
  </si>
  <si>
    <t>120,0+50,0</t>
  </si>
  <si>
    <t>270,0+500,0</t>
  </si>
  <si>
    <t xml:space="preserve">"Przebudowa ulicy Królowej Jadwigi, Waleriana Wróblewskiego, Krótkiej w Lesznie" </t>
  </si>
  <si>
    <t>800-01-101 :  KOSZTORYS - Zakres Wodociągów Leszczyńskich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</si>
</sst>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."/>
    <numFmt numFmtId="165" formatCode="0.000"/>
  </numFmts>
  <fonts count="15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i/>
      <sz val="8"/>
      <color rgb="FF000000" tint="0.59999389629810485"/>
      <name val="Calibri"/>
      <family val="2"/>
    </font>
    <font>
      <i/>
      <sz val="8"/>
      <color rgb="FF000000" tint="0.29999694814905242"/>
      <name val="Calibri"/>
      <family val="2"/>
    </font>
    <font>
      <i/>
      <sz val="8"/>
      <color rgb="FF000000" tint="0.499984740745262"/>
      <name val="Calibri"/>
      <family val="2"/>
    </font>
    <font>
      <sz val="8"/>
      <color rgb="FF000000"/>
      <name val="Calibri"/>
      <family val="2"/>
    </font>
    <font>
      <sz val="9"/>
      <color rgb="FF000000" tint="0.59999389629810485"/>
      <name val="Calibri"/>
      <family val="2"/>
    </font>
    <font>
      <sz val="9"/>
      <color rgb="FF000000" tint="0.29999694814905242"/>
      <name val="Calibri"/>
      <family val="2"/>
    </font>
    <font>
      <sz val="9"/>
      <color rgb="FF000000" tint="0.499984740745262"/>
      <name val="Calibri"/>
      <family val="2"/>
    </font>
    <font>
      <b/>
      <sz val="10"/>
      <color rgb="FF000000" tint="0.59999389629810485"/>
      <name val="Calibri"/>
      <family val="2"/>
    </font>
    <font>
      <b/>
      <sz val="10"/>
      <color rgb="FF000000" tint="0.29999694814905242"/>
      <name val="Calibri"/>
      <family val="2"/>
    </font>
    <font>
      <b/>
      <sz val="10"/>
      <color rgb="FF000000" tint="0.499984740745262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3" fillId="0" borderId="0" xfId="0" applyFont="1" applyAlignment="1">
      <alignment horizontal="center" vertical="top"/>
    </xf>
    <xf numFmtId="0" fontId="0" fillId="0" borderId="0" xfId="0" applyAlignment="1">
      <alignment vertical="top" wrapText="1"/>
    </xf>
    <xf numFmtId="4" fontId="0" fillId="0" borderId="0" xfId="0" applyNumberFormat="1" applyAlignment="1">
      <alignment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164" fontId="0" fillId="0" borderId="0" xfId="0" applyNumberFormat="1" applyAlignment="1">
      <alignment vertical="top"/>
    </xf>
    <xf numFmtId="0" fontId="7" fillId="0" borderId="0" xfId="0" applyFont="1" applyAlignment="1">
      <alignment horizontal="center" vertical="top"/>
    </xf>
    <xf numFmtId="165" fontId="0" fillId="0" borderId="0" xfId="0" applyNumberFormat="1" applyAlignment="1">
      <alignment vertical="top"/>
    </xf>
    <xf numFmtId="2" fontId="8" fillId="0" borderId="0" xfId="0" applyNumberFormat="1" applyFont="1" applyAlignment="1">
      <alignment vertical="top"/>
    </xf>
    <xf numFmtId="4" fontId="9" fillId="0" borderId="0" xfId="0" applyNumberFormat="1" applyFont="1" applyAlignment="1">
      <alignment vertical="top"/>
    </xf>
    <xf numFmtId="165" fontId="10" fillId="0" borderId="0" xfId="0" applyNumberFormat="1" applyFont="1" applyAlignment="1">
      <alignment vertical="top"/>
    </xf>
    <xf numFmtId="4" fontId="10" fillId="0" borderId="0" xfId="0" applyNumberFormat="1" applyFont="1" applyAlignment="1">
      <alignment vertical="top"/>
    </xf>
    <xf numFmtId="2" fontId="11" fillId="0" borderId="0" xfId="0" applyNumberFormat="1" applyFont="1" applyAlignment="1">
      <alignment vertical="top"/>
    </xf>
    <xf numFmtId="4" fontId="12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4" fontId="13" fillId="0" borderId="0" xfId="0" applyNumberFormat="1" applyFont="1" applyAlignment="1">
      <alignment vertical="top"/>
    </xf>
    <xf numFmtId="165" fontId="14" fillId="0" borderId="0" xfId="0" applyNumberFormat="1" applyFont="1" applyAlignment="1">
      <alignment vertical="top"/>
    </xf>
    <xf numFmtId="0" fontId="1" fillId="0" borderId="0" xfId="0" applyFont="1" applyAlignment="1">
      <alignment horizontal="left" vertical="top"/>
    </xf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165" fontId="14" fillId="0" borderId="0" xfId="0" applyNumberFormat="1" applyFont="1" applyAlignment="1">
      <alignment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60"/>
  <sheetViews>
    <sheetView tabSelected="1" workbookViewId="0">
      <selection activeCell="F57" sqref="F57:P57"/>
    </sheetView>
  </sheetViews>
  <sheetFormatPr defaultRowHeight="12" x14ac:dyDescent="0.2"/>
  <cols>
    <col min="1" max="1" width="6"/>
    <col min="2" max="2" width="20"/>
    <col min="3" max="3" width="2"/>
    <col min="4" max="4" width="50"/>
    <col min="5" max="5" width="2"/>
    <col min="6" max="6" width="8"/>
    <col min="7" max="7" width="9"/>
    <col min="8" max="8" width="2"/>
    <col min="9" max="14" width="0" hidden="1"/>
    <col min="15" max="15" width="9"/>
    <col min="16" max="16" width="2"/>
    <col min="17" max="22" width="0" hidden="1"/>
    <col min="23" max="23" width="3.33203125" hidden="1" customWidth="1"/>
    <col min="24" max="24" width="13.33203125" bestFit="1" customWidth="1"/>
    <col min="25" max="26" width="2"/>
    <col min="27" max="28" width="0" hidden="1"/>
  </cols>
  <sheetData>
    <row r="1" spans="1:28" ht="15" x14ac:dyDescent="0.2">
      <c r="A1" s="20" t="s">
        <v>740</v>
      </c>
      <c r="B1" s="21"/>
      <c r="C1" s="21"/>
      <c r="D1" s="21"/>
      <c r="E1" s="21"/>
    </row>
    <row r="3" spans="1:28" ht="12.75" x14ac:dyDescent="0.2">
      <c r="A3" s="22" t="s">
        <v>739</v>
      </c>
      <c r="B3" s="21"/>
      <c r="C3" s="21"/>
      <c r="D3" s="21"/>
      <c r="E3" s="21"/>
    </row>
    <row r="6" spans="1:28" x14ac:dyDescent="0.2">
      <c r="A6" s="2" t="s">
        <v>10</v>
      </c>
      <c r="B6" s="2" t="s">
        <v>11</v>
      </c>
      <c r="C6" s="2" t="s">
        <v>12</v>
      </c>
      <c r="D6" s="2" t="s">
        <v>1</v>
      </c>
      <c r="F6" s="2" t="s">
        <v>13</v>
      </c>
      <c r="G6" s="2" t="s">
        <v>14</v>
      </c>
      <c r="I6" s="5" t="s">
        <v>15</v>
      </c>
      <c r="J6" s="5" t="s">
        <v>16</v>
      </c>
      <c r="K6" s="5" t="s">
        <v>17</v>
      </c>
      <c r="L6" s="5" t="s">
        <v>18</v>
      </c>
      <c r="M6" s="5" t="s">
        <v>19</v>
      </c>
      <c r="N6" s="5" t="s">
        <v>20</v>
      </c>
      <c r="O6" s="2" t="s">
        <v>21</v>
      </c>
      <c r="Q6" s="5" t="s">
        <v>2</v>
      </c>
      <c r="R6" s="5" t="s">
        <v>3</v>
      </c>
      <c r="S6" s="5" t="s">
        <v>4</v>
      </c>
      <c r="T6" s="5" t="s">
        <v>5</v>
      </c>
      <c r="U6" s="5" t="s">
        <v>6</v>
      </c>
      <c r="V6" s="5" t="s">
        <v>7</v>
      </c>
      <c r="W6" s="6" t="s">
        <v>22</v>
      </c>
      <c r="X6" s="2" t="s">
        <v>23</v>
      </c>
      <c r="AA6" s="7" t="s">
        <v>24</v>
      </c>
      <c r="AB6" s="7" t="s">
        <v>25</v>
      </c>
    </row>
    <row r="8" spans="1:28" ht="12.75" x14ac:dyDescent="0.2">
      <c r="A8" s="23" t="s">
        <v>337</v>
      </c>
      <c r="B8" s="21"/>
      <c r="C8" s="24" t="s">
        <v>338</v>
      </c>
      <c r="D8" s="21"/>
      <c r="E8" s="21"/>
    </row>
    <row r="9" spans="1:28" ht="72" x14ac:dyDescent="0.2">
      <c r="A9" s="8">
        <v>3560</v>
      </c>
      <c r="B9" s="1" t="s">
        <v>94</v>
      </c>
      <c r="C9" s="1" t="s">
        <v>12</v>
      </c>
      <c r="D9" s="3" t="s">
        <v>95</v>
      </c>
      <c r="F9" s="9" t="s">
        <v>47</v>
      </c>
      <c r="G9" s="10">
        <v>8806.5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4">
        <v>0</v>
      </c>
      <c r="Q9" s="11">
        <f t="shared" ref="Q9:Q40" si="0">G9*I9</f>
        <v>0</v>
      </c>
      <c r="R9" s="11">
        <f t="shared" ref="R9:R40" si="1">G9*J9</f>
        <v>0</v>
      </c>
      <c r="S9" s="11">
        <f t="shared" ref="S9:S40" si="2">G9*K9</f>
        <v>0</v>
      </c>
      <c r="T9" s="11">
        <f t="shared" ref="T9:T40" si="3">G9*L9</f>
        <v>0</v>
      </c>
      <c r="U9" s="11">
        <f t="shared" ref="U9:U40" si="4">G9*M9</f>
        <v>0</v>
      </c>
      <c r="V9" s="11">
        <f t="shared" ref="V9:V40" si="5">G9*N9</f>
        <v>0</v>
      </c>
      <c r="W9" s="12">
        <f t="shared" ref="W9:W40" si="6">G9*O9</f>
        <v>0</v>
      </c>
      <c r="X9" s="4">
        <f t="shared" ref="X9:X40" si="7">ROUND(W9,2)</f>
        <v>0</v>
      </c>
      <c r="AA9" s="13">
        <v>0</v>
      </c>
      <c r="AB9" s="14">
        <v>0</v>
      </c>
    </row>
    <row r="10" spans="1:28" ht="24" x14ac:dyDescent="0.2">
      <c r="A10" s="8">
        <v>3570</v>
      </c>
      <c r="B10" s="1" t="s">
        <v>48</v>
      </c>
      <c r="C10" s="1" t="s">
        <v>12</v>
      </c>
      <c r="D10" s="3" t="s">
        <v>49</v>
      </c>
      <c r="F10" s="9" t="s">
        <v>47</v>
      </c>
      <c r="G10" s="10">
        <v>8806.5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4">
        <v>0</v>
      </c>
      <c r="Q10" s="11">
        <f t="shared" si="0"/>
        <v>0</v>
      </c>
      <c r="R10" s="11">
        <f t="shared" si="1"/>
        <v>0</v>
      </c>
      <c r="S10" s="11">
        <f t="shared" si="2"/>
        <v>0</v>
      </c>
      <c r="T10" s="11">
        <f t="shared" si="3"/>
        <v>0</v>
      </c>
      <c r="U10" s="11">
        <f t="shared" si="4"/>
        <v>0</v>
      </c>
      <c r="V10" s="11">
        <f t="shared" si="5"/>
        <v>0</v>
      </c>
      <c r="W10" s="12">
        <f t="shared" si="6"/>
        <v>0</v>
      </c>
      <c r="X10" s="4">
        <f t="shared" si="7"/>
        <v>0</v>
      </c>
      <c r="AA10" s="13">
        <v>0</v>
      </c>
      <c r="AB10" s="14">
        <v>0</v>
      </c>
    </row>
    <row r="11" spans="1:28" ht="24" x14ac:dyDescent="0.2">
      <c r="A11" s="8">
        <v>3580</v>
      </c>
      <c r="B11" s="1" t="s">
        <v>96</v>
      </c>
      <c r="C11" s="1" t="s">
        <v>12</v>
      </c>
      <c r="D11" s="3" t="s">
        <v>97</v>
      </c>
      <c r="F11" s="9" t="s">
        <v>47</v>
      </c>
      <c r="G11" s="10">
        <v>196.875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4">
        <v>0</v>
      </c>
      <c r="Q11" s="11">
        <f t="shared" si="0"/>
        <v>0</v>
      </c>
      <c r="R11" s="11">
        <f t="shared" si="1"/>
        <v>0</v>
      </c>
      <c r="S11" s="11">
        <f t="shared" si="2"/>
        <v>0</v>
      </c>
      <c r="T11" s="11">
        <f t="shared" si="3"/>
        <v>0</v>
      </c>
      <c r="U11" s="11">
        <f t="shared" si="4"/>
        <v>0</v>
      </c>
      <c r="V11" s="11">
        <f t="shared" si="5"/>
        <v>0</v>
      </c>
      <c r="W11" s="12">
        <f t="shared" si="6"/>
        <v>0</v>
      </c>
      <c r="X11" s="4">
        <f t="shared" si="7"/>
        <v>0</v>
      </c>
      <c r="AA11" s="13">
        <v>0</v>
      </c>
      <c r="AB11" s="14">
        <v>0</v>
      </c>
    </row>
    <row r="12" spans="1:28" x14ac:dyDescent="0.2">
      <c r="A12" s="8">
        <v>3590</v>
      </c>
      <c r="B12" s="1" t="s">
        <v>98</v>
      </c>
      <c r="C12" s="1" t="s">
        <v>12</v>
      </c>
      <c r="D12" s="3" t="s">
        <v>99</v>
      </c>
      <c r="F12" s="9" t="s">
        <v>47</v>
      </c>
      <c r="G12" s="10">
        <v>9.1129999999999995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4">
        <v>0</v>
      </c>
      <c r="Q12" s="11">
        <f t="shared" si="0"/>
        <v>0</v>
      </c>
      <c r="R12" s="11">
        <f t="shared" si="1"/>
        <v>0</v>
      </c>
      <c r="S12" s="11">
        <f t="shared" si="2"/>
        <v>0</v>
      </c>
      <c r="T12" s="11">
        <f t="shared" si="3"/>
        <v>0</v>
      </c>
      <c r="U12" s="11">
        <f t="shared" si="4"/>
        <v>0</v>
      </c>
      <c r="V12" s="11">
        <f t="shared" si="5"/>
        <v>0</v>
      </c>
      <c r="W12" s="12">
        <f t="shared" si="6"/>
        <v>0</v>
      </c>
      <c r="X12" s="4">
        <f t="shared" si="7"/>
        <v>0</v>
      </c>
      <c r="AA12" s="13">
        <v>0</v>
      </c>
      <c r="AB12" s="14">
        <v>0</v>
      </c>
    </row>
    <row r="13" spans="1:28" ht="36" x14ac:dyDescent="0.2">
      <c r="A13" s="8">
        <v>3600</v>
      </c>
      <c r="B13" s="1" t="s">
        <v>100</v>
      </c>
      <c r="C13" s="1" t="s">
        <v>12</v>
      </c>
      <c r="D13" s="3" t="s">
        <v>101</v>
      </c>
      <c r="F13" s="9" t="s">
        <v>47</v>
      </c>
      <c r="G13" s="10">
        <v>8378.8680000000004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4">
        <v>0</v>
      </c>
      <c r="Q13" s="11">
        <f t="shared" si="0"/>
        <v>0</v>
      </c>
      <c r="R13" s="11">
        <f t="shared" si="1"/>
        <v>0</v>
      </c>
      <c r="S13" s="11">
        <f t="shared" si="2"/>
        <v>0</v>
      </c>
      <c r="T13" s="11">
        <f t="shared" si="3"/>
        <v>0</v>
      </c>
      <c r="U13" s="11">
        <f t="shared" si="4"/>
        <v>0</v>
      </c>
      <c r="V13" s="11">
        <f t="shared" si="5"/>
        <v>0</v>
      </c>
      <c r="W13" s="12">
        <f t="shared" si="6"/>
        <v>0</v>
      </c>
      <c r="X13" s="4">
        <f t="shared" si="7"/>
        <v>0</v>
      </c>
      <c r="AA13" s="13">
        <v>0</v>
      </c>
      <c r="AB13" s="14">
        <v>0</v>
      </c>
    </row>
    <row r="14" spans="1:28" ht="48" x14ac:dyDescent="0.2">
      <c r="A14" s="8">
        <v>3610</v>
      </c>
      <c r="B14" s="1" t="s">
        <v>102</v>
      </c>
      <c r="C14" s="1" t="s">
        <v>12</v>
      </c>
      <c r="D14" s="3" t="s">
        <v>103</v>
      </c>
      <c r="F14" s="9" t="s">
        <v>44</v>
      </c>
      <c r="G14" s="10">
        <v>450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4">
        <v>0</v>
      </c>
      <c r="Q14" s="11">
        <f t="shared" si="0"/>
        <v>0</v>
      </c>
      <c r="R14" s="11">
        <f t="shared" si="1"/>
        <v>0</v>
      </c>
      <c r="S14" s="11">
        <f t="shared" si="2"/>
        <v>0</v>
      </c>
      <c r="T14" s="11">
        <f t="shared" si="3"/>
        <v>0</v>
      </c>
      <c r="U14" s="11">
        <f t="shared" si="4"/>
        <v>0</v>
      </c>
      <c r="V14" s="11">
        <f t="shared" si="5"/>
        <v>0</v>
      </c>
      <c r="W14" s="12">
        <f t="shared" si="6"/>
        <v>0</v>
      </c>
      <c r="X14" s="4">
        <f t="shared" si="7"/>
        <v>0</v>
      </c>
      <c r="AA14" s="13">
        <v>0</v>
      </c>
      <c r="AB14" s="14">
        <v>0</v>
      </c>
    </row>
    <row r="15" spans="1:28" ht="48" x14ac:dyDescent="0.2">
      <c r="A15" s="8">
        <v>3620</v>
      </c>
      <c r="B15" s="1" t="s">
        <v>102</v>
      </c>
      <c r="C15" s="1" t="s">
        <v>12</v>
      </c>
      <c r="D15" s="3" t="s">
        <v>104</v>
      </c>
      <c r="F15" s="9" t="s">
        <v>44</v>
      </c>
      <c r="G15" s="10">
        <v>910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4">
        <v>0</v>
      </c>
      <c r="Q15" s="11">
        <f t="shared" si="0"/>
        <v>0</v>
      </c>
      <c r="R15" s="11">
        <f t="shared" si="1"/>
        <v>0</v>
      </c>
      <c r="S15" s="11">
        <f t="shared" si="2"/>
        <v>0</v>
      </c>
      <c r="T15" s="11">
        <f t="shared" si="3"/>
        <v>0</v>
      </c>
      <c r="U15" s="11">
        <f t="shared" si="4"/>
        <v>0</v>
      </c>
      <c r="V15" s="11">
        <f t="shared" si="5"/>
        <v>0</v>
      </c>
      <c r="W15" s="12">
        <f t="shared" si="6"/>
        <v>0</v>
      </c>
      <c r="X15" s="4">
        <f t="shared" si="7"/>
        <v>0</v>
      </c>
      <c r="AA15" s="13">
        <v>0</v>
      </c>
      <c r="AB15" s="14">
        <v>0</v>
      </c>
    </row>
    <row r="16" spans="1:28" ht="60" x14ac:dyDescent="0.2">
      <c r="A16" s="8">
        <v>3630</v>
      </c>
      <c r="B16" s="1" t="s">
        <v>105</v>
      </c>
      <c r="C16" s="1" t="s">
        <v>12</v>
      </c>
      <c r="D16" s="3" t="s">
        <v>106</v>
      </c>
      <c r="F16" s="9" t="s">
        <v>107</v>
      </c>
      <c r="G16" s="10">
        <v>14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4">
        <v>0</v>
      </c>
      <c r="Q16" s="11">
        <f t="shared" si="0"/>
        <v>0</v>
      </c>
      <c r="R16" s="11">
        <f t="shared" si="1"/>
        <v>0</v>
      </c>
      <c r="S16" s="11">
        <f t="shared" si="2"/>
        <v>0</v>
      </c>
      <c r="T16" s="11">
        <f t="shared" si="3"/>
        <v>0</v>
      </c>
      <c r="U16" s="11">
        <f t="shared" si="4"/>
        <v>0</v>
      </c>
      <c r="V16" s="11">
        <f t="shared" si="5"/>
        <v>0</v>
      </c>
      <c r="W16" s="12">
        <f t="shared" si="6"/>
        <v>0</v>
      </c>
      <c r="X16" s="4">
        <f t="shared" si="7"/>
        <v>0</v>
      </c>
      <c r="AA16" s="13">
        <v>0</v>
      </c>
      <c r="AB16" s="14">
        <v>0</v>
      </c>
    </row>
    <row r="17" spans="1:28" ht="48" x14ac:dyDescent="0.2">
      <c r="A17" s="8">
        <v>3640</v>
      </c>
      <c r="B17" s="1" t="s">
        <v>108</v>
      </c>
      <c r="C17" s="1" t="s">
        <v>12</v>
      </c>
      <c r="D17" s="3" t="s">
        <v>109</v>
      </c>
      <c r="F17" s="9" t="s">
        <v>107</v>
      </c>
      <c r="G17" s="10">
        <v>25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4">
        <v>0</v>
      </c>
      <c r="Q17" s="11">
        <f t="shared" si="0"/>
        <v>0</v>
      </c>
      <c r="R17" s="11">
        <f t="shared" si="1"/>
        <v>0</v>
      </c>
      <c r="S17" s="11">
        <f t="shared" si="2"/>
        <v>0</v>
      </c>
      <c r="T17" s="11">
        <f t="shared" si="3"/>
        <v>0</v>
      </c>
      <c r="U17" s="11">
        <f t="shared" si="4"/>
        <v>0</v>
      </c>
      <c r="V17" s="11">
        <f t="shared" si="5"/>
        <v>0</v>
      </c>
      <c r="W17" s="12">
        <f t="shared" si="6"/>
        <v>0</v>
      </c>
      <c r="X17" s="4">
        <f t="shared" si="7"/>
        <v>0</v>
      </c>
      <c r="AA17" s="13">
        <v>0</v>
      </c>
      <c r="AB17" s="14">
        <v>0</v>
      </c>
    </row>
    <row r="18" spans="1:28" ht="48" x14ac:dyDescent="0.2">
      <c r="A18" s="8">
        <v>3650</v>
      </c>
      <c r="B18" s="1" t="s">
        <v>110</v>
      </c>
      <c r="C18" s="1" t="s">
        <v>12</v>
      </c>
      <c r="D18" s="3" t="s">
        <v>111</v>
      </c>
      <c r="F18" s="9" t="s">
        <v>44</v>
      </c>
      <c r="G18" s="10">
        <v>120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4">
        <v>0</v>
      </c>
      <c r="Q18" s="11">
        <f t="shared" si="0"/>
        <v>0</v>
      </c>
      <c r="R18" s="11">
        <f t="shared" si="1"/>
        <v>0</v>
      </c>
      <c r="S18" s="11">
        <f t="shared" si="2"/>
        <v>0</v>
      </c>
      <c r="T18" s="11">
        <f t="shared" si="3"/>
        <v>0</v>
      </c>
      <c r="U18" s="11">
        <f t="shared" si="4"/>
        <v>0</v>
      </c>
      <c r="V18" s="11">
        <f t="shared" si="5"/>
        <v>0</v>
      </c>
      <c r="W18" s="12">
        <f t="shared" si="6"/>
        <v>0</v>
      </c>
      <c r="X18" s="4">
        <f t="shared" si="7"/>
        <v>0</v>
      </c>
      <c r="AA18" s="13">
        <v>0</v>
      </c>
      <c r="AB18" s="14">
        <v>0</v>
      </c>
    </row>
    <row r="19" spans="1:28" ht="48" x14ac:dyDescent="0.2">
      <c r="A19" s="8">
        <v>3660</v>
      </c>
      <c r="B19" s="1" t="s">
        <v>112</v>
      </c>
      <c r="C19" s="1" t="s">
        <v>12</v>
      </c>
      <c r="D19" s="3" t="s">
        <v>113</v>
      </c>
      <c r="F19" s="9" t="s">
        <v>44</v>
      </c>
      <c r="G19" s="10">
        <v>250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4">
        <v>0</v>
      </c>
      <c r="Q19" s="11">
        <f t="shared" si="0"/>
        <v>0</v>
      </c>
      <c r="R19" s="11">
        <f t="shared" si="1"/>
        <v>0</v>
      </c>
      <c r="S19" s="11">
        <f t="shared" si="2"/>
        <v>0</v>
      </c>
      <c r="T19" s="11">
        <f t="shared" si="3"/>
        <v>0</v>
      </c>
      <c r="U19" s="11">
        <f t="shared" si="4"/>
        <v>0</v>
      </c>
      <c r="V19" s="11">
        <f t="shared" si="5"/>
        <v>0</v>
      </c>
      <c r="W19" s="12">
        <f t="shared" si="6"/>
        <v>0</v>
      </c>
      <c r="X19" s="4">
        <f t="shared" si="7"/>
        <v>0</v>
      </c>
      <c r="AA19" s="13">
        <v>0</v>
      </c>
      <c r="AB19" s="14">
        <v>0</v>
      </c>
    </row>
    <row r="20" spans="1:28" ht="48" x14ac:dyDescent="0.2">
      <c r="A20" s="8">
        <v>3670</v>
      </c>
      <c r="B20" s="1" t="s">
        <v>112</v>
      </c>
      <c r="C20" s="1" t="s">
        <v>12</v>
      </c>
      <c r="D20" s="3" t="s">
        <v>339</v>
      </c>
      <c r="F20" s="9" t="s">
        <v>44</v>
      </c>
      <c r="G20" s="10">
        <v>600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4">
        <v>0</v>
      </c>
      <c r="Q20" s="11">
        <f t="shared" si="0"/>
        <v>0</v>
      </c>
      <c r="R20" s="11">
        <f t="shared" si="1"/>
        <v>0</v>
      </c>
      <c r="S20" s="11">
        <f t="shared" si="2"/>
        <v>0</v>
      </c>
      <c r="T20" s="11">
        <f t="shared" si="3"/>
        <v>0</v>
      </c>
      <c r="U20" s="11">
        <f t="shared" si="4"/>
        <v>0</v>
      </c>
      <c r="V20" s="11">
        <f t="shared" si="5"/>
        <v>0</v>
      </c>
      <c r="W20" s="12">
        <f t="shared" si="6"/>
        <v>0</v>
      </c>
      <c r="X20" s="4">
        <f t="shared" si="7"/>
        <v>0</v>
      </c>
      <c r="AA20" s="13">
        <v>0</v>
      </c>
      <c r="AB20" s="14">
        <v>0</v>
      </c>
    </row>
    <row r="21" spans="1:28" ht="72" x14ac:dyDescent="0.2">
      <c r="A21" s="8">
        <v>3680</v>
      </c>
      <c r="B21" s="1" t="s">
        <v>105</v>
      </c>
      <c r="C21" s="1" t="s">
        <v>12</v>
      </c>
      <c r="D21" s="3" t="s">
        <v>114</v>
      </c>
      <c r="F21" s="9" t="s">
        <v>107</v>
      </c>
      <c r="G21" s="10">
        <v>27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4">
        <v>0</v>
      </c>
      <c r="Q21" s="11">
        <f t="shared" si="0"/>
        <v>0</v>
      </c>
      <c r="R21" s="11">
        <f t="shared" si="1"/>
        <v>0</v>
      </c>
      <c r="S21" s="11">
        <f t="shared" si="2"/>
        <v>0</v>
      </c>
      <c r="T21" s="11">
        <f t="shared" si="3"/>
        <v>0</v>
      </c>
      <c r="U21" s="11">
        <f t="shared" si="4"/>
        <v>0</v>
      </c>
      <c r="V21" s="11">
        <f t="shared" si="5"/>
        <v>0</v>
      </c>
      <c r="W21" s="12">
        <f t="shared" si="6"/>
        <v>0</v>
      </c>
      <c r="X21" s="4">
        <f>ROUND(W21,2)</f>
        <v>0</v>
      </c>
      <c r="AA21" s="13">
        <v>0</v>
      </c>
      <c r="AB21" s="14">
        <v>0</v>
      </c>
    </row>
    <row r="22" spans="1:28" ht="84" x14ac:dyDescent="0.2">
      <c r="A22" s="8">
        <v>3690</v>
      </c>
      <c r="B22" s="1" t="s">
        <v>108</v>
      </c>
      <c r="C22" s="1" t="s">
        <v>12</v>
      </c>
      <c r="D22" s="3" t="s">
        <v>115</v>
      </c>
      <c r="F22" s="9" t="s">
        <v>107</v>
      </c>
      <c r="G22" s="10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4">
        <v>0</v>
      </c>
      <c r="Q22" s="11">
        <f t="shared" si="0"/>
        <v>0</v>
      </c>
      <c r="R22" s="11">
        <f t="shared" si="1"/>
        <v>0</v>
      </c>
      <c r="S22" s="11">
        <f t="shared" si="2"/>
        <v>0</v>
      </c>
      <c r="T22" s="11">
        <f t="shared" si="3"/>
        <v>0</v>
      </c>
      <c r="U22" s="11">
        <f t="shared" si="4"/>
        <v>0</v>
      </c>
      <c r="V22" s="11">
        <f t="shared" si="5"/>
        <v>0</v>
      </c>
      <c r="W22" s="12">
        <f t="shared" si="6"/>
        <v>0</v>
      </c>
      <c r="X22" s="4">
        <f t="shared" si="7"/>
        <v>0</v>
      </c>
      <c r="AA22" s="13">
        <v>0</v>
      </c>
      <c r="AB22" s="14">
        <v>0</v>
      </c>
    </row>
    <row r="23" spans="1:28" ht="36" x14ac:dyDescent="0.2">
      <c r="A23" s="8">
        <v>3700</v>
      </c>
      <c r="B23" s="1" t="s">
        <v>116</v>
      </c>
      <c r="C23" s="1" t="s">
        <v>12</v>
      </c>
      <c r="D23" s="3" t="s">
        <v>117</v>
      </c>
      <c r="F23" s="9" t="s">
        <v>107</v>
      </c>
      <c r="G23" s="10">
        <v>1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4">
        <v>0</v>
      </c>
      <c r="Q23" s="11">
        <f t="shared" si="0"/>
        <v>0</v>
      </c>
      <c r="R23" s="11">
        <f t="shared" si="1"/>
        <v>0</v>
      </c>
      <c r="S23" s="11">
        <f t="shared" si="2"/>
        <v>0</v>
      </c>
      <c r="T23" s="11">
        <f t="shared" si="3"/>
        <v>0</v>
      </c>
      <c r="U23" s="11">
        <f t="shared" si="4"/>
        <v>0</v>
      </c>
      <c r="V23" s="11">
        <f t="shared" si="5"/>
        <v>0</v>
      </c>
      <c r="W23" s="12">
        <f t="shared" si="6"/>
        <v>0</v>
      </c>
      <c r="X23" s="4">
        <f t="shared" si="7"/>
        <v>0</v>
      </c>
      <c r="AA23" s="13">
        <v>0</v>
      </c>
      <c r="AB23" s="14">
        <v>0</v>
      </c>
    </row>
    <row r="24" spans="1:28" ht="48" x14ac:dyDescent="0.2">
      <c r="A24" s="8">
        <v>3710</v>
      </c>
      <c r="B24" s="1" t="s">
        <v>116</v>
      </c>
      <c r="C24" s="1" t="s">
        <v>12</v>
      </c>
      <c r="D24" s="3" t="s">
        <v>118</v>
      </c>
      <c r="F24" s="9" t="s">
        <v>107</v>
      </c>
      <c r="G24" s="10">
        <v>1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4">
        <v>0</v>
      </c>
      <c r="Q24" s="11">
        <f t="shared" si="0"/>
        <v>0</v>
      </c>
      <c r="R24" s="11">
        <f t="shared" si="1"/>
        <v>0</v>
      </c>
      <c r="S24" s="11">
        <f t="shared" si="2"/>
        <v>0</v>
      </c>
      <c r="T24" s="11">
        <f t="shared" si="3"/>
        <v>0</v>
      </c>
      <c r="U24" s="11">
        <f t="shared" si="4"/>
        <v>0</v>
      </c>
      <c r="V24" s="11">
        <f t="shared" si="5"/>
        <v>0</v>
      </c>
      <c r="W24" s="12">
        <f t="shared" si="6"/>
        <v>0</v>
      </c>
      <c r="X24" s="4">
        <f t="shared" si="7"/>
        <v>0</v>
      </c>
      <c r="AA24" s="13">
        <v>0</v>
      </c>
      <c r="AB24" s="14">
        <v>0</v>
      </c>
    </row>
    <row r="25" spans="1:28" ht="48" x14ac:dyDescent="0.2">
      <c r="A25" s="8">
        <v>3720</v>
      </c>
      <c r="B25" s="1" t="s">
        <v>105</v>
      </c>
      <c r="C25" s="1" t="s">
        <v>12</v>
      </c>
      <c r="D25" s="3" t="s">
        <v>119</v>
      </c>
      <c r="F25" s="9" t="s">
        <v>107</v>
      </c>
      <c r="G25" s="10">
        <v>27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4">
        <v>0</v>
      </c>
      <c r="Q25" s="11">
        <f t="shared" si="0"/>
        <v>0</v>
      </c>
      <c r="R25" s="11">
        <f t="shared" si="1"/>
        <v>0</v>
      </c>
      <c r="S25" s="11">
        <f t="shared" si="2"/>
        <v>0</v>
      </c>
      <c r="T25" s="11">
        <f t="shared" si="3"/>
        <v>0</v>
      </c>
      <c r="U25" s="11">
        <f t="shared" si="4"/>
        <v>0</v>
      </c>
      <c r="V25" s="11">
        <f t="shared" si="5"/>
        <v>0</v>
      </c>
      <c r="W25" s="12">
        <f t="shared" si="6"/>
        <v>0</v>
      </c>
      <c r="X25" s="4">
        <f t="shared" si="7"/>
        <v>0</v>
      </c>
      <c r="AA25" s="13">
        <v>0</v>
      </c>
      <c r="AB25" s="14">
        <v>0</v>
      </c>
    </row>
    <row r="26" spans="1:28" ht="96" x14ac:dyDescent="0.2">
      <c r="A26" s="8">
        <v>3730</v>
      </c>
      <c r="B26" s="1" t="s">
        <v>105</v>
      </c>
      <c r="C26" s="1" t="s">
        <v>12</v>
      </c>
      <c r="D26" s="3" t="s">
        <v>120</v>
      </c>
      <c r="F26" s="9" t="s">
        <v>107</v>
      </c>
      <c r="G26" s="10">
        <v>27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4">
        <v>0</v>
      </c>
      <c r="Q26" s="11">
        <f t="shared" si="0"/>
        <v>0</v>
      </c>
      <c r="R26" s="11">
        <f t="shared" si="1"/>
        <v>0</v>
      </c>
      <c r="S26" s="11">
        <f t="shared" si="2"/>
        <v>0</v>
      </c>
      <c r="T26" s="11">
        <f t="shared" si="3"/>
        <v>0</v>
      </c>
      <c r="U26" s="11">
        <f t="shared" si="4"/>
        <v>0</v>
      </c>
      <c r="V26" s="11">
        <f t="shared" si="5"/>
        <v>0</v>
      </c>
      <c r="W26" s="12">
        <f t="shared" si="6"/>
        <v>0</v>
      </c>
      <c r="X26" s="4">
        <f t="shared" si="7"/>
        <v>0</v>
      </c>
      <c r="AA26" s="13">
        <v>0</v>
      </c>
      <c r="AB26" s="14">
        <v>0</v>
      </c>
    </row>
    <row r="27" spans="1:28" ht="60" x14ac:dyDescent="0.2">
      <c r="A27" s="8">
        <v>3740</v>
      </c>
      <c r="B27" s="1" t="s">
        <v>121</v>
      </c>
      <c r="C27" s="1" t="s">
        <v>12</v>
      </c>
      <c r="D27" s="3" t="s">
        <v>122</v>
      </c>
      <c r="F27" s="9" t="s">
        <v>107</v>
      </c>
      <c r="G27" s="10">
        <v>27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4">
        <v>0</v>
      </c>
      <c r="Q27" s="11">
        <f t="shared" si="0"/>
        <v>0</v>
      </c>
      <c r="R27" s="11">
        <f t="shared" si="1"/>
        <v>0</v>
      </c>
      <c r="S27" s="11">
        <f t="shared" si="2"/>
        <v>0</v>
      </c>
      <c r="T27" s="11">
        <f t="shared" si="3"/>
        <v>0</v>
      </c>
      <c r="U27" s="11">
        <f t="shared" si="4"/>
        <v>0</v>
      </c>
      <c r="V27" s="11">
        <f t="shared" si="5"/>
        <v>0</v>
      </c>
      <c r="W27" s="12">
        <f t="shared" si="6"/>
        <v>0</v>
      </c>
      <c r="X27" s="4">
        <f t="shared" si="7"/>
        <v>0</v>
      </c>
      <c r="AA27" s="13">
        <v>0</v>
      </c>
      <c r="AB27" s="14">
        <v>0</v>
      </c>
    </row>
    <row r="28" spans="1:28" ht="60" x14ac:dyDescent="0.2">
      <c r="A28" s="8">
        <v>3750</v>
      </c>
      <c r="B28" s="1" t="s">
        <v>121</v>
      </c>
      <c r="C28" s="1" t="s">
        <v>12</v>
      </c>
      <c r="D28" s="3" t="s">
        <v>123</v>
      </c>
      <c r="F28" s="9" t="s">
        <v>107</v>
      </c>
      <c r="G28" s="10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4">
        <v>0</v>
      </c>
      <c r="Q28" s="11">
        <f t="shared" si="0"/>
        <v>0</v>
      </c>
      <c r="R28" s="11">
        <f t="shared" si="1"/>
        <v>0</v>
      </c>
      <c r="S28" s="11">
        <f t="shared" si="2"/>
        <v>0</v>
      </c>
      <c r="T28" s="11">
        <f t="shared" si="3"/>
        <v>0</v>
      </c>
      <c r="U28" s="11">
        <f t="shared" si="4"/>
        <v>0</v>
      </c>
      <c r="V28" s="11">
        <f t="shared" si="5"/>
        <v>0</v>
      </c>
      <c r="W28" s="12">
        <f t="shared" si="6"/>
        <v>0</v>
      </c>
      <c r="X28" s="4">
        <f t="shared" si="7"/>
        <v>0</v>
      </c>
      <c r="AA28" s="13">
        <v>0</v>
      </c>
      <c r="AB28" s="14">
        <v>0</v>
      </c>
    </row>
    <row r="29" spans="1:28" ht="60" x14ac:dyDescent="0.2">
      <c r="A29" s="8">
        <v>3760</v>
      </c>
      <c r="B29" s="1" t="s">
        <v>124</v>
      </c>
      <c r="C29" s="1" t="s">
        <v>12</v>
      </c>
      <c r="D29" s="3" t="s">
        <v>125</v>
      </c>
      <c r="F29" s="9" t="s">
        <v>107</v>
      </c>
      <c r="G29" s="10">
        <v>100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4">
        <v>0</v>
      </c>
      <c r="Q29" s="11">
        <f t="shared" si="0"/>
        <v>0</v>
      </c>
      <c r="R29" s="11">
        <f t="shared" si="1"/>
        <v>0</v>
      </c>
      <c r="S29" s="11">
        <f t="shared" si="2"/>
        <v>0</v>
      </c>
      <c r="T29" s="11">
        <f t="shared" si="3"/>
        <v>0</v>
      </c>
      <c r="U29" s="11">
        <f t="shared" si="4"/>
        <v>0</v>
      </c>
      <c r="V29" s="11">
        <f t="shared" si="5"/>
        <v>0</v>
      </c>
      <c r="W29" s="12">
        <f t="shared" si="6"/>
        <v>0</v>
      </c>
      <c r="X29" s="4">
        <f t="shared" si="7"/>
        <v>0</v>
      </c>
      <c r="AA29" s="13">
        <v>0</v>
      </c>
      <c r="AB29" s="14">
        <v>0</v>
      </c>
    </row>
    <row r="30" spans="1:28" ht="48" x14ac:dyDescent="0.2">
      <c r="A30" s="8">
        <v>3770</v>
      </c>
      <c r="B30" s="1" t="s">
        <v>126</v>
      </c>
      <c r="C30" s="1" t="s">
        <v>12</v>
      </c>
      <c r="D30" s="3" t="s">
        <v>127</v>
      </c>
      <c r="F30" s="9" t="s">
        <v>107</v>
      </c>
      <c r="G30" s="10">
        <v>5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4">
        <v>0</v>
      </c>
      <c r="Q30" s="11">
        <f t="shared" si="0"/>
        <v>0</v>
      </c>
      <c r="R30" s="11">
        <f t="shared" si="1"/>
        <v>0</v>
      </c>
      <c r="S30" s="11">
        <f t="shared" si="2"/>
        <v>0</v>
      </c>
      <c r="T30" s="11">
        <f t="shared" si="3"/>
        <v>0</v>
      </c>
      <c r="U30" s="11">
        <f t="shared" si="4"/>
        <v>0</v>
      </c>
      <c r="V30" s="11">
        <f t="shared" si="5"/>
        <v>0</v>
      </c>
      <c r="W30" s="12">
        <f t="shared" si="6"/>
        <v>0</v>
      </c>
      <c r="X30" s="4">
        <f t="shared" si="7"/>
        <v>0</v>
      </c>
      <c r="AA30" s="13">
        <v>0</v>
      </c>
      <c r="AB30" s="14">
        <v>0</v>
      </c>
    </row>
    <row r="31" spans="1:28" ht="48" x14ac:dyDescent="0.2">
      <c r="A31" s="8">
        <v>3780</v>
      </c>
      <c r="B31" s="1" t="s">
        <v>126</v>
      </c>
      <c r="C31" s="1" t="s">
        <v>12</v>
      </c>
      <c r="D31" s="3" t="s">
        <v>128</v>
      </c>
      <c r="F31" s="9" t="s">
        <v>107</v>
      </c>
      <c r="G31" s="10">
        <v>10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4">
        <v>0</v>
      </c>
      <c r="Q31" s="11">
        <f t="shared" si="0"/>
        <v>0</v>
      </c>
      <c r="R31" s="11">
        <f t="shared" si="1"/>
        <v>0</v>
      </c>
      <c r="S31" s="11">
        <f t="shared" si="2"/>
        <v>0</v>
      </c>
      <c r="T31" s="11">
        <f t="shared" si="3"/>
        <v>0</v>
      </c>
      <c r="U31" s="11">
        <f t="shared" si="4"/>
        <v>0</v>
      </c>
      <c r="V31" s="11">
        <f t="shared" si="5"/>
        <v>0</v>
      </c>
      <c r="W31" s="12">
        <f t="shared" si="6"/>
        <v>0</v>
      </c>
      <c r="X31" s="4">
        <f t="shared" si="7"/>
        <v>0</v>
      </c>
      <c r="AA31" s="13">
        <v>0</v>
      </c>
      <c r="AB31" s="14">
        <v>0</v>
      </c>
    </row>
    <row r="32" spans="1:28" ht="48" x14ac:dyDescent="0.2">
      <c r="A32" s="8">
        <v>3790</v>
      </c>
      <c r="B32" s="1" t="s">
        <v>126</v>
      </c>
      <c r="C32" s="1" t="s">
        <v>12</v>
      </c>
      <c r="D32" s="3" t="s">
        <v>129</v>
      </c>
      <c r="F32" s="9" t="s">
        <v>107</v>
      </c>
      <c r="G32" s="10">
        <v>3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4">
        <v>0</v>
      </c>
      <c r="Q32" s="11">
        <f t="shared" si="0"/>
        <v>0</v>
      </c>
      <c r="R32" s="11">
        <f t="shared" si="1"/>
        <v>0</v>
      </c>
      <c r="S32" s="11">
        <f t="shared" si="2"/>
        <v>0</v>
      </c>
      <c r="T32" s="11">
        <f t="shared" si="3"/>
        <v>0</v>
      </c>
      <c r="U32" s="11">
        <f t="shared" si="4"/>
        <v>0</v>
      </c>
      <c r="V32" s="11">
        <f t="shared" si="5"/>
        <v>0</v>
      </c>
      <c r="W32" s="12">
        <f t="shared" si="6"/>
        <v>0</v>
      </c>
      <c r="X32" s="4">
        <f t="shared" si="7"/>
        <v>0</v>
      </c>
      <c r="AA32" s="13">
        <v>0</v>
      </c>
      <c r="AB32" s="14">
        <v>0</v>
      </c>
    </row>
    <row r="33" spans="1:28" ht="72" x14ac:dyDescent="0.2">
      <c r="A33" s="8">
        <v>3800</v>
      </c>
      <c r="B33" s="1" t="s">
        <v>121</v>
      </c>
      <c r="C33" s="1" t="s">
        <v>12</v>
      </c>
      <c r="D33" s="3" t="s">
        <v>130</v>
      </c>
      <c r="F33" s="9" t="s">
        <v>107</v>
      </c>
      <c r="G33" s="10">
        <v>27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4">
        <v>0</v>
      </c>
      <c r="Q33" s="11">
        <f t="shared" si="0"/>
        <v>0</v>
      </c>
      <c r="R33" s="11">
        <f t="shared" si="1"/>
        <v>0</v>
      </c>
      <c r="S33" s="11">
        <f t="shared" si="2"/>
        <v>0</v>
      </c>
      <c r="T33" s="11">
        <f t="shared" si="3"/>
        <v>0</v>
      </c>
      <c r="U33" s="11">
        <f t="shared" si="4"/>
        <v>0</v>
      </c>
      <c r="V33" s="11">
        <f t="shared" si="5"/>
        <v>0</v>
      </c>
      <c r="W33" s="12">
        <f t="shared" si="6"/>
        <v>0</v>
      </c>
      <c r="X33" s="4">
        <f t="shared" si="7"/>
        <v>0</v>
      </c>
      <c r="AA33" s="13">
        <v>0</v>
      </c>
      <c r="AB33" s="14">
        <v>0</v>
      </c>
    </row>
    <row r="34" spans="1:28" ht="72" x14ac:dyDescent="0.2">
      <c r="A34" s="8">
        <v>3810</v>
      </c>
      <c r="B34" s="1" t="s">
        <v>121</v>
      </c>
      <c r="C34" s="1" t="s">
        <v>12</v>
      </c>
      <c r="D34" s="3" t="s">
        <v>131</v>
      </c>
      <c r="F34" s="9" t="s">
        <v>107</v>
      </c>
      <c r="G34" s="10">
        <v>1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4">
        <v>0</v>
      </c>
      <c r="Q34" s="11">
        <f t="shared" si="0"/>
        <v>0</v>
      </c>
      <c r="R34" s="11">
        <f t="shared" si="1"/>
        <v>0</v>
      </c>
      <c r="S34" s="11">
        <f t="shared" si="2"/>
        <v>0</v>
      </c>
      <c r="T34" s="11">
        <f t="shared" si="3"/>
        <v>0</v>
      </c>
      <c r="U34" s="11">
        <f t="shared" si="4"/>
        <v>0</v>
      </c>
      <c r="V34" s="11">
        <f t="shared" si="5"/>
        <v>0</v>
      </c>
      <c r="W34" s="12">
        <f t="shared" si="6"/>
        <v>0</v>
      </c>
      <c r="X34" s="4">
        <f t="shared" si="7"/>
        <v>0</v>
      </c>
      <c r="AA34" s="13">
        <v>0</v>
      </c>
      <c r="AB34" s="14">
        <v>0</v>
      </c>
    </row>
    <row r="35" spans="1:28" ht="72" x14ac:dyDescent="0.2">
      <c r="A35" s="8">
        <v>3820</v>
      </c>
      <c r="B35" s="1" t="s">
        <v>105</v>
      </c>
      <c r="C35" s="1" t="s">
        <v>12</v>
      </c>
      <c r="D35" s="3" t="s">
        <v>340</v>
      </c>
      <c r="F35" s="9" t="s">
        <v>107</v>
      </c>
      <c r="G35" s="10">
        <v>3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4">
        <v>0</v>
      </c>
      <c r="Q35" s="11">
        <f t="shared" si="0"/>
        <v>0</v>
      </c>
      <c r="R35" s="11">
        <f t="shared" si="1"/>
        <v>0</v>
      </c>
      <c r="S35" s="11">
        <f t="shared" si="2"/>
        <v>0</v>
      </c>
      <c r="T35" s="11">
        <f t="shared" si="3"/>
        <v>0</v>
      </c>
      <c r="U35" s="11">
        <f t="shared" si="4"/>
        <v>0</v>
      </c>
      <c r="V35" s="11">
        <f t="shared" si="5"/>
        <v>0</v>
      </c>
      <c r="W35" s="12">
        <f t="shared" si="6"/>
        <v>0</v>
      </c>
      <c r="X35" s="4">
        <f t="shared" si="7"/>
        <v>0</v>
      </c>
      <c r="AA35" s="13">
        <v>0</v>
      </c>
      <c r="AB35" s="14">
        <v>0</v>
      </c>
    </row>
    <row r="36" spans="1:28" ht="72" x14ac:dyDescent="0.2">
      <c r="A36" s="8">
        <v>3830</v>
      </c>
      <c r="B36" s="1" t="s">
        <v>121</v>
      </c>
      <c r="C36" s="1" t="s">
        <v>12</v>
      </c>
      <c r="D36" s="3" t="s">
        <v>132</v>
      </c>
      <c r="F36" s="9" t="s">
        <v>107</v>
      </c>
      <c r="G36" s="10">
        <v>15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4">
        <v>0</v>
      </c>
      <c r="Q36" s="11">
        <f t="shared" si="0"/>
        <v>0</v>
      </c>
      <c r="R36" s="11">
        <f t="shared" si="1"/>
        <v>0</v>
      </c>
      <c r="S36" s="11">
        <f t="shared" si="2"/>
        <v>0</v>
      </c>
      <c r="T36" s="11">
        <f t="shared" si="3"/>
        <v>0</v>
      </c>
      <c r="U36" s="11">
        <f t="shared" si="4"/>
        <v>0</v>
      </c>
      <c r="V36" s="11">
        <f t="shared" si="5"/>
        <v>0</v>
      </c>
      <c r="W36" s="12">
        <f t="shared" si="6"/>
        <v>0</v>
      </c>
      <c r="X36" s="4">
        <f t="shared" si="7"/>
        <v>0</v>
      </c>
      <c r="AA36" s="13">
        <v>0</v>
      </c>
      <c r="AB36" s="14">
        <v>0</v>
      </c>
    </row>
    <row r="37" spans="1:28" ht="84" x14ac:dyDescent="0.2">
      <c r="A37" s="8">
        <v>3840</v>
      </c>
      <c r="B37" s="1" t="s">
        <v>105</v>
      </c>
      <c r="C37" s="1" t="s">
        <v>12</v>
      </c>
      <c r="D37" s="3" t="s">
        <v>133</v>
      </c>
      <c r="F37" s="9" t="s">
        <v>107</v>
      </c>
      <c r="G37" s="10">
        <v>15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4">
        <v>0</v>
      </c>
      <c r="Q37" s="11">
        <f t="shared" si="0"/>
        <v>0</v>
      </c>
      <c r="R37" s="11">
        <f t="shared" si="1"/>
        <v>0</v>
      </c>
      <c r="S37" s="11">
        <f t="shared" si="2"/>
        <v>0</v>
      </c>
      <c r="T37" s="11">
        <f t="shared" si="3"/>
        <v>0</v>
      </c>
      <c r="U37" s="11">
        <f t="shared" si="4"/>
        <v>0</v>
      </c>
      <c r="V37" s="11">
        <f t="shared" si="5"/>
        <v>0</v>
      </c>
      <c r="W37" s="12">
        <f t="shared" si="6"/>
        <v>0</v>
      </c>
      <c r="X37" s="4">
        <f t="shared" si="7"/>
        <v>0</v>
      </c>
      <c r="AA37" s="13">
        <v>0</v>
      </c>
      <c r="AB37" s="14">
        <v>0</v>
      </c>
    </row>
    <row r="38" spans="1:28" ht="48" x14ac:dyDescent="0.2">
      <c r="A38" s="8">
        <v>3850</v>
      </c>
      <c r="B38" s="1" t="s">
        <v>105</v>
      </c>
      <c r="C38" s="1" t="s">
        <v>12</v>
      </c>
      <c r="D38" s="3" t="s">
        <v>341</v>
      </c>
      <c r="F38" s="9" t="s">
        <v>107</v>
      </c>
      <c r="G38" s="10">
        <v>9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4">
        <v>0</v>
      </c>
      <c r="Q38" s="11">
        <f t="shared" si="0"/>
        <v>0</v>
      </c>
      <c r="R38" s="11">
        <f t="shared" si="1"/>
        <v>0</v>
      </c>
      <c r="S38" s="11">
        <f t="shared" si="2"/>
        <v>0</v>
      </c>
      <c r="T38" s="11">
        <f t="shared" si="3"/>
        <v>0</v>
      </c>
      <c r="U38" s="11">
        <f t="shared" si="4"/>
        <v>0</v>
      </c>
      <c r="V38" s="11">
        <f t="shared" si="5"/>
        <v>0</v>
      </c>
      <c r="W38" s="12">
        <f t="shared" si="6"/>
        <v>0</v>
      </c>
      <c r="X38" s="4">
        <f t="shared" si="7"/>
        <v>0</v>
      </c>
      <c r="AA38" s="13">
        <v>0</v>
      </c>
      <c r="AB38" s="14">
        <v>0</v>
      </c>
    </row>
    <row r="39" spans="1:28" ht="36" x14ac:dyDescent="0.2">
      <c r="A39" s="8">
        <v>3860</v>
      </c>
      <c r="B39" s="1" t="s">
        <v>342</v>
      </c>
      <c r="C39" s="1" t="s">
        <v>12</v>
      </c>
      <c r="D39" s="3" t="s">
        <v>343</v>
      </c>
      <c r="F39" s="9" t="s">
        <v>107</v>
      </c>
      <c r="G39" s="10">
        <v>461396.55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4">
        <v>0</v>
      </c>
      <c r="Q39" s="11">
        <f t="shared" si="0"/>
        <v>0</v>
      </c>
      <c r="R39" s="11">
        <f t="shared" si="1"/>
        <v>0</v>
      </c>
      <c r="S39" s="11">
        <f t="shared" si="2"/>
        <v>0</v>
      </c>
      <c r="T39" s="11">
        <f t="shared" si="3"/>
        <v>0</v>
      </c>
      <c r="U39" s="11">
        <f t="shared" si="4"/>
        <v>0</v>
      </c>
      <c r="V39" s="11">
        <f t="shared" si="5"/>
        <v>0</v>
      </c>
      <c r="W39" s="12">
        <f t="shared" si="6"/>
        <v>0</v>
      </c>
      <c r="X39" s="4">
        <f t="shared" si="7"/>
        <v>0</v>
      </c>
      <c r="AA39" s="13">
        <v>0</v>
      </c>
      <c r="AB39" s="14">
        <v>0</v>
      </c>
    </row>
    <row r="40" spans="1:28" ht="48" x14ac:dyDescent="0.2">
      <c r="A40" s="8">
        <v>3870</v>
      </c>
      <c r="B40" s="1" t="s">
        <v>105</v>
      </c>
      <c r="C40" s="1" t="s">
        <v>12</v>
      </c>
      <c r="D40" s="3" t="s">
        <v>344</v>
      </c>
      <c r="F40" s="9" t="s">
        <v>107</v>
      </c>
      <c r="G40" s="10">
        <v>20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4">
        <v>0</v>
      </c>
      <c r="Q40" s="11">
        <f t="shared" si="0"/>
        <v>0</v>
      </c>
      <c r="R40" s="11">
        <f t="shared" si="1"/>
        <v>0</v>
      </c>
      <c r="S40" s="11">
        <f t="shared" si="2"/>
        <v>0</v>
      </c>
      <c r="T40" s="11">
        <f t="shared" si="3"/>
        <v>0</v>
      </c>
      <c r="U40" s="11">
        <f t="shared" si="4"/>
        <v>0</v>
      </c>
      <c r="V40" s="11">
        <f t="shared" si="5"/>
        <v>0</v>
      </c>
      <c r="W40" s="12">
        <f t="shared" si="6"/>
        <v>0</v>
      </c>
      <c r="X40" s="4">
        <f t="shared" si="7"/>
        <v>0</v>
      </c>
      <c r="AA40" s="13">
        <v>0</v>
      </c>
      <c r="AB40" s="14">
        <v>0</v>
      </c>
    </row>
    <row r="41" spans="1:28" ht="12.75" x14ac:dyDescent="0.2">
      <c r="F41" s="23" t="s">
        <v>39</v>
      </c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15">
        <f t="shared" ref="Q41:X41" si="8">SUM(Q9:Q40)</f>
        <v>0</v>
      </c>
      <c r="R41" s="15">
        <f t="shared" si="8"/>
        <v>0</v>
      </c>
      <c r="S41" s="15">
        <f t="shared" si="8"/>
        <v>0</v>
      </c>
      <c r="T41" s="15">
        <f t="shared" si="8"/>
        <v>0</v>
      </c>
      <c r="U41" s="15">
        <f t="shared" si="8"/>
        <v>0</v>
      </c>
      <c r="V41" s="15">
        <f t="shared" si="8"/>
        <v>0</v>
      </c>
      <c r="W41" s="16">
        <f t="shared" si="8"/>
        <v>0</v>
      </c>
      <c r="X41" s="17">
        <f t="shared" si="8"/>
        <v>0</v>
      </c>
      <c r="AB41" s="18">
        <v>0</v>
      </c>
    </row>
    <row r="43" spans="1:28" ht="12.75" x14ac:dyDescent="0.2">
      <c r="A43" s="23" t="s">
        <v>345</v>
      </c>
      <c r="B43" s="21"/>
      <c r="C43" s="24" t="s">
        <v>346</v>
      </c>
      <c r="D43" s="21"/>
      <c r="E43" s="21"/>
    </row>
    <row r="44" spans="1:28" ht="72" x14ac:dyDescent="0.2">
      <c r="A44" s="8">
        <v>3880</v>
      </c>
      <c r="B44" s="1" t="s">
        <v>94</v>
      </c>
      <c r="C44" s="1" t="s">
        <v>12</v>
      </c>
      <c r="D44" s="3" t="s">
        <v>95</v>
      </c>
      <c r="F44" s="9" t="s">
        <v>47</v>
      </c>
      <c r="G44" s="10">
        <v>5445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4">
        <v>0</v>
      </c>
      <c r="Q44" s="11">
        <f t="shared" ref="Q44:Q56" si="9">G44*I44</f>
        <v>0</v>
      </c>
      <c r="R44" s="11">
        <f t="shared" ref="R44:R56" si="10">G44*J44</f>
        <v>0</v>
      </c>
      <c r="S44" s="11">
        <f t="shared" ref="S44:S56" si="11">G44*K44</f>
        <v>0</v>
      </c>
      <c r="T44" s="11">
        <f t="shared" ref="T44:T56" si="12">G44*L44</f>
        <v>0</v>
      </c>
      <c r="U44" s="11">
        <f t="shared" ref="U44:U56" si="13">G44*M44</f>
        <v>0</v>
      </c>
      <c r="V44" s="11">
        <f t="shared" ref="V44:V56" si="14">G44*N44</f>
        <v>0</v>
      </c>
      <c r="W44" s="12">
        <f t="shared" ref="W44:W56" si="15">G44*O44</f>
        <v>0</v>
      </c>
      <c r="X44" s="4">
        <f t="shared" ref="X44:X56" si="16">ROUND(W44,2)</f>
        <v>0</v>
      </c>
      <c r="AA44" s="13">
        <v>0</v>
      </c>
      <c r="AB44" s="14">
        <v>0</v>
      </c>
    </row>
    <row r="45" spans="1:28" ht="24" x14ac:dyDescent="0.2">
      <c r="A45" s="8">
        <v>3890</v>
      </c>
      <c r="B45" s="1" t="s">
        <v>48</v>
      </c>
      <c r="C45" s="1" t="s">
        <v>12</v>
      </c>
      <c r="D45" s="3" t="s">
        <v>49</v>
      </c>
      <c r="F45" s="9" t="s">
        <v>47</v>
      </c>
      <c r="G45" s="10">
        <v>5445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4">
        <v>0</v>
      </c>
      <c r="Q45" s="11">
        <f t="shared" si="9"/>
        <v>0</v>
      </c>
      <c r="R45" s="11">
        <f t="shared" si="10"/>
        <v>0</v>
      </c>
      <c r="S45" s="11">
        <f t="shared" si="11"/>
        <v>0</v>
      </c>
      <c r="T45" s="11">
        <f t="shared" si="12"/>
        <v>0</v>
      </c>
      <c r="U45" s="11">
        <f t="shared" si="13"/>
        <v>0</v>
      </c>
      <c r="V45" s="11">
        <f t="shared" si="14"/>
        <v>0</v>
      </c>
      <c r="W45" s="12">
        <f t="shared" si="15"/>
        <v>0</v>
      </c>
      <c r="X45" s="4">
        <f t="shared" si="16"/>
        <v>0</v>
      </c>
      <c r="AA45" s="13">
        <v>0</v>
      </c>
      <c r="AB45" s="14">
        <v>0</v>
      </c>
    </row>
    <row r="46" spans="1:28" ht="24" x14ac:dyDescent="0.2">
      <c r="A46" s="8">
        <v>3900</v>
      </c>
      <c r="B46" s="1" t="s">
        <v>96</v>
      </c>
      <c r="C46" s="1" t="s">
        <v>12</v>
      </c>
      <c r="D46" s="3" t="s">
        <v>97</v>
      </c>
      <c r="F46" s="9" t="s">
        <v>47</v>
      </c>
      <c r="G46" s="10">
        <v>205.5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4">
        <v>0</v>
      </c>
      <c r="Q46" s="11">
        <f t="shared" si="9"/>
        <v>0</v>
      </c>
      <c r="R46" s="11">
        <f t="shared" si="10"/>
        <v>0</v>
      </c>
      <c r="S46" s="11">
        <f t="shared" si="11"/>
        <v>0</v>
      </c>
      <c r="T46" s="11">
        <f t="shared" si="12"/>
        <v>0</v>
      </c>
      <c r="U46" s="11">
        <f t="shared" si="13"/>
        <v>0</v>
      </c>
      <c r="V46" s="11">
        <f t="shared" si="14"/>
        <v>0</v>
      </c>
      <c r="W46" s="12">
        <f t="shared" si="15"/>
        <v>0</v>
      </c>
      <c r="X46" s="4">
        <f t="shared" si="16"/>
        <v>0</v>
      </c>
      <c r="AA46" s="13">
        <v>0</v>
      </c>
      <c r="AB46" s="14">
        <v>0</v>
      </c>
    </row>
    <row r="47" spans="1:28" x14ac:dyDescent="0.2">
      <c r="A47" s="8">
        <v>3910</v>
      </c>
      <c r="B47" s="1" t="s">
        <v>98</v>
      </c>
      <c r="C47" s="1" t="s">
        <v>12</v>
      </c>
      <c r="D47" s="3" t="s">
        <v>99</v>
      </c>
      <c r="F47" s="9" t="s">
        <v>47</v>
      </c>
      <c r="G47" s="10">
        <v>6.75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4">
        <v>0</v>
      </c>
      <c r="Q47" s="11">
        <f t="shared" si="9"/>
        <v>0</v>
      </c>
      <c r="R47" s="11">
        <f t="shared" si="10"/>
        <v>0</v>
      </c>
      <c r="S47" s="11">
        <f t="shared" si="11"/>
        <v>0</v>
      </c>
      <c r="T47" s="11">
        <f t="shared" si="12"/>
        <v>0</v>
      </c>
      <c r="U47" s="11">
        <f t="shared" si="13"/>
        <v>0</v>
      </c>
      <c r="V47" s="11">
        <f t="shared" si="14"/>
        <v>0</v>
      </c>
      <c r="W47" s="12">
        <f t="shared" si="15"/>
        <v>0</v>
      </c>
      <c r="X47" s="4">
        <f t="shared" si="16"/>
        <v>0</v>
      </c>
      <c r="AA47" s="13">
        <v>0</v>
      </c>
      <c r="AB47" s="14">
        <v>0</v>
      </c>
    </row>
    <row r="48" spans="1:28" ht="36" x14ac:dyDescent="0.2">
      <c r="A48" s="8">
        <v>3920</v>
      </c>
      <c r="B48" s="1" t="s">
        <v>100</v>
      </c>
      <c r="C48" s="1" t="s">
        <v>12</v>
      </c>
      <c r="D48" s="3" t="s">
        <v>101</v>
      </c>
      <c r="F48" s="9" t="s">
        <v>47</v>
      </c>
      <c r="G48" s="10">
        <v>5177.5339999999997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4">
        <v>0</v>
      </c>
      <c r="Q48" s="11">
        <f t="shared" si="9"/>
        <v>0</v>
      </c>
      <c r="R48" s="11">
        <f t="shared" si="10"/>
        <v>0</v>
      </c>
      <c r="S48" s="11">
        <f t="shared" si="11"/>
        <v>0</v>
      </c>
      <c r="T48" s="11">
        <f t="shared" si="12"/>
        <v>0</v>
      </c>
      <c r="U48" s="11">
        <f t="shared" si="13"/>
        <v>0</v>
      </c>
      <c r="V48" s="11">
        <f t="shared" si="14"/>
        <v>0</v>
      </c>
      <c r="W48" s="12">
        <f t="shared" si="15"/>
        <v>0</v>
      </c>
      <c r="X48" s="4">
        <f t="shared" si="16"/>
        <v>0</v>
      </c>
      <c r="AA48" s="13">
        <v>0</v>
      </c>
      <c r="AB48" s="14">
        <v>0</v>
      </c>
    </row>
    <row r="49" spans="1:28" ht="48" x14ac:dyDescent="0.2">
      <c r="A49" s="8">
        <v>3930</v>
      </c>
      <c r="B49" s="1" t="s">
        <v>102</v>
      </c>
      <c r="C49" s="1" t="s">
        <v>12</v>
      </c>
      <c r="D49" s="3" t="s">
        <v>103</v>
      </c>
      <c r="F49" s="9" t="s">
        <v>44</v>
      </c>
      <c r="G49" s="10">
        <v>50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4">
        <v>0</v>
      </c>
      <c r="Q49" s="11">
        <f t="shared" si="9"/>
        <v>0</v>
      </c>
      <c r="R49" s="11">
        <f t="shared" si="10"/>
        <v>0</v>
      </c>
      <c r="S49" s="11">
        <f t="shared" si="11"/>
        <v>0</v>
      </c>
      <c r="T49" s="11">
        <f t="shared" si="12"/>
        <v>0</v>
      </c>
      <c r="U49" s="11">
        <f t="shared" si="13"/>
        <v>0</v>
      </c>
      <c r="V49" s="11">
        <f t="shared" si="14"/>
        <v>0</v>
      </c>
      <c r="W49" s="12">
        <f t="shared" si="15"/>
        <v>0</v>
      </c>
      <c r="X49" s="4">
        <f t="shared" si="16"/>
        <v>0</v>
      </c>
      <c r="AA49" s="13">
        <v>0</v>
      </c>
      <c r="AB49" s="14">
        <v>0</v>
      </c>
    </row>
    <row r="50" spans="1:28" ht="48" x14ac:dyDescent="0.2">
      <c r="A50" s="8">
        <v>3940</v>
      </c>
      <c r="B50" s="1" t="s">
        <v>102</v>
      </c>
      <c r="C50" s="1" t="s">
        <v>12</v>
      </c>
      <c r="D50" s="3" t="s">
        <v>104</v>
      </c>
      <c r="F50" s="9" t="s">
        <v>44</v>
      </c>
      <c r="G50" s="10">
        <v>500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4">
        <v>0</v>
      </c>
      <c r="Q50" s="11">
        <f t="shared" si="9"/>
        <v>0</v>
      </c>
      <c r="R50" s="11">
        <f t="shared" si="10"/>
        <v>0</v>
      </c>
      <c r="S50" s="11">
        <f t="shared" si="11"/>
        <v>0</v>
      </c>
      <c r="T50" s="11">
        <f t="shared" si="12"/>
        <v>0</v>
      </c>
      <c r="U50" s="11">
        <f t="shared" si="13"/>
        <v>0</v>
      </c>
      <c r="V50" s="11">
        <f t="shared" si="14"/>
        <v>0</v>
      </c>
      <c r="W50" s="12">
        <f t="shared" si="15"/>
        <v>0</v>
      </c>
      <c r="X50" s="4">
        <f t="shared" si="16"/>
        <v>0</v>
      </c>
      <c r="AA50" s="13">
        <v>0</v>
      </c>
      <c r="AB50" s="14">
        <v>0</v>
      </c>
    </row>
    <row r="51" spans="1:28" ht="48" x14ac:dyDescent="0.2">
      <c r="A51" s="8">
        <v>3950</v>
      </c>
      <c r="B51" s="1" t="s">
        <v>110</v>
      </c>
      <c r="C51" s="1" t="s">
        <v>12</v>
      </c>
      <c r="D51" s="3" t="s">
        <v>111</v>
      </c>
      <c r="F51" s="9" t="s">
        <v>44</v>
      </c>
      <c r="G51" s="10">
        <v>170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4">
        <v>0</v>
      </c>
      <c r="Q51" s="11">
        <f t="shared" si="9"/>
        <v>0</v>
      </c>
      <c r="R51" s="11">
        <f t="shared" si="10"/>
        <v>0</v>
      </c>
      <c r="S51" s="11">
        <f t="shared" si="11"/>
        <v>0</v>
      </c>
      <c r="T51" s="11">
        <f t="shared" si="12"/>
        <v>0</v>
      </c>
      <c r="U51" s="11">
        <f t="shared" si="13"/>
        <v>0</v>
      </c>
      <c r="V51" s="11">
        <f t="shared" si="14"/>
        <v>0</v>
      </c>
      <c r="W51" s="12">
        <f t="shared" si="15"/>
        <v>0</v>
      </c>
      <c r="X51" s="4">
        <f t="shared" si="16"/>
        <v>0</v>
      </c>
      <c r="AA51" s="13">
        <v>0</v>
      </c>
      <c r="AB51" s="14">
        <v>0</v>
      </c>
    </row>
    <row r="52" spans="1:28" ht="48" x14ac:dyDescent="0.2">
      <c r="A52" s="8">
        <v>3960</v>
      </c>
      <c r="B52" s="1" t="s">
        <v>112</v>
      </c>
      <c r="C52" s="1" t="s">
        <v>12</v>
      </c>
      <c r="D52" s="3" t="s">
        <v>113</v>
      </c>
      <c r="F52" s="9" t="s">
        <v>44</v>
      </c>
      <c r="G52" s="10">
        <v>770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4">
        <v>0</v>
      </c>
      <c r="Q52" s="11">
        <f t="shared" si="9"/>
        <v>0</v>
      </c>
      <c r="R52" s="11">
        <f t="shared" si="10"/>
        <v>0</v>
      </c>
      <c r="S52" s="11">
        <f t="shared" si="11"/>
        <v>0</v>
      </c>
      <c r="T52" s="11">
        <f t="shared" si="12"/>
        <v>0</v>
      </c>
      <c r="U52" s="11">
        <f t="shared" si="13"/>
        <v>0</v>
      </c>
      <c r="V52" s="11">
        <f t="shared" si="14"/>
        <v>0</v>
      </c>
      <c r="W52" s="12">
        <f t="shared" si="15"/>
        <v>0</v>
      </c>
      <c r="X52" s="4">
        <f t="shared" si="16"/>
        <v>0</v>
      </c>
      <c r="AA52" s="13">
        <v>0</v>
      </c>
      <c r="AB52" s="14">
        <v>0</v>
      </c>
    </row>
    <row r="53" spans="1:28" x14ac:dyDescent="0.2">
      <c r="A53" s="8">
        <v>3970</v>
      </c>
      <c r="B53" s="1" t="s">
        <v>105</v>
      </c>
      <c r="C53" s="1" t="s">
        <v>12</v>
      </c>
      <c r="D53" s="3" t="s">
        <v>347</v>
      </c>
      <c r="F53" s="9" t="s">
        <v>107</v>
      </c>
      <c r="G53" s="10">
        <v>20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4">
        <v>0</v>
      </c>
      <c r="Q53" s="11">
        <f t="shared" si="9"/>
        <v>0</v>
      </c>
      <c r="R53" s="11">
        <f t="shared" si="10"/>
        <v>0</v>
      </c>
      <c r="S53" s="11">
        <f t="shared" si="11"/>
        <v>0</v>
      </c>
      <c r="T53" s="11">
        <f t="shared" si="12"/>
        <v>0</v>
      </c>
      <c r="U53" s="11">
        <f t="shared" si="13"/>
        <v>0</v>
      </c>
      <c r="V53" s="11">
        <f t="shared" si="14"/>
        <v>0</v>
      </c>
      <c r="W53" s="12">
        <f t="shared" si="15"/>
        <v>0</v>
      </c>
      <c r="X53" s="4">
        <f t="shared" si="16"/>
        <v>0</v>
      </c>
      <c r="AA53" s="13">
        <v>0</v>
      </c>
      <c r="AB53" s="14">
        <v>0</v>
      </c>
    </row>
    <row r="54" spans="1:28" ht="36" x14ac:dyDescent="0.2">
      <c r="A54" s="8">
        <v>3980</v>
      </c>
      <c r="B54" s="1" t="s">
        <v>116</v>
      </c>
      <c r="C54" s="1" t="s">
        <v>12</v>
      </c>
      <c r="D54" s="3" t="s">
        <v>117</v>
      </c>
      <c r="F54" s="9" t="s">
        <v>107</v>
      </c>
      <c r="G54" s="10">
        <v>1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4">
        <v>0</v>
      </c>
      <c r="Q54" s="11">
        <f t="shared" si="9"/>
        <v>0</v>
      </c>
      <c r="R54" s="11">
        <f t="shared" si="10"/>
        <v>0</v>
      </c>
      <c r="S54" s="11">
        <f t="shared" si="11"/>
        <v>0</v>
      </c>
      <c r="T54" s="11">
        <f t="shared" si="12"/>
        <v>0</v>
      </c>
      <c r="U54" s="11">
        <f t="shared" si="13"/>
        <v>0</v>
      </c>
      <c r="V54" s="11">
        <f t="shared" si="14"/>
        <v>0</v>
      </c>
      <c r="W54" s="12">
        <f t="shared" si="15"/>
        <v>0</v>
      </c>
      <c r="X54" s="4">
        <f t="shared" si="16"/>
        <v>0</v>
      </c>
      <c r="AA54" s="13">
        <v>0</v>
      </c>
      <c r="AB54" s="14">
        <v>0</v>
      </c>
    </row>
    <row r="55" spans="1:28" ht="48" x14ac:dyDescent="0.2">
      <c r="A55" s="8">
        <v>3990</v>
      </c>
      <c r="B55" s="1" t="s">
        <v>116</v>
      </c>
      <c r="C55" s="1" t="s">
        <v>12</v>
      </c>
      <c r="D55" s="3" t="s">
        <v>118</v>
      </c>
      <c r="F55" s="9" t="s">
        <v>107</v>
      </c>
      <c r="G55" s="10">
        <v>1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4">
        <v>0</v>
      </c>
      <c r="Q55" s="11">
        <f t="shared" si="9"/>
        <v>0</v>
      </c>
      <c r="R55" s="11">
        <f t="shared" si="10"/>
        <v>0</v>
      </c>
      <c r="S55" s="11">
        <f t="shared" si="11"/>
        <v>0</v>
      </c>
      <c r="T55" s="11">
        <f t="shared" si="12"/>
        <v>0</v>
      </c>
      <c r="U55" s="11">
        <f t="shared" si="13"/>
        <v>0</v>
      </c>
      <c r="V55" s="11">
        <f t="shared" si="14"/>
        <v>0</v>
      </c>
      <c r="W55" s="12">
        <f t="shared" si="15"/>
        <v>0</v>
      </c>
      <c r="X55" s="4">
        <f t="shared" si="16"/>
        <v>0</v>
      </c>
      <c r="AA55" s="13">
        <v>0</v>
      </c>
      <c r="AB55" s="14">
        <v>0</v>
      </c>
    </row>
    <row r="56" spans="1:28" ht="60" x14ac:dyDescent="0.2">
      <c r="A56" s="8">
        <v>4000</v>
      </c>
      <c r="B56" s="1" t="s">
        <v>124</v>
      </c>
      <c r="C56" s="1" t="s">
        <v>12</v>
      </c>
      <c r="D56" s="3" t="s">
        <v>125</v>
      </c>
      <c r="F56" s="9" t="s">
        <v>107</v>
      </c>
      <c r="G56" s="10">
        <v>100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4">
        <v>0</v>
      </c>
      <c r="Q56" s="11">
        <f t="shared" si="9"/>
        <v>0</v>
      </c>
      <c r="R56" s="11">
        <f t="shared" si="10"/>
        <v>0</v>
      </c>
      <c r="S56" s="11">
        <f t="shared" si="11"/>
        <v>0</v>
      </c>
      <c r="T56" s="11">
        <f t="shared" si="12"/>
        <v>0</v>
      </c>
      <c r="U56" s="11">
        <f t="shared" si="13"/>
        <v>0</v>
      </c>
      <c r="V56" s="11">
        <f t="shared" si="14"/>
        <v>0</v>
      </c>
      <c r="W56" s="12">
        <f t="shared" si="15"/>
        <v>0</v>
      </c>
      <c r="X56" s="4">
        <f t="shared" si="16"/>
        <v>0</v>
      </c>
      <c r="AA56" s="13">
        <v>0</v>
      </c>
      <c r="AB56" s="14">
        <v>0</v>
      </c>
    </row>
    <row r="57" spans="1:28" ht="12.75" x14ac:dyDescent="0.2">
      <c r="F57" s="23" t="s">
        <v>39</v>
      </c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15">
        <f t="shared" ref="Q57:X57" si="17">SUM(Q44:Q56)</f>
        <v>0</v>
      </c>
      <c r="R57" s="15">
        <f t="shared" si="17"/>
        <v>0</v>
      </c>
      <c r="S57" s="15">
        <f t="shared" si="17"/>
        <v>0</v>
      </c>
      <c r="T57" s="15">
        <f t="shared" si="17"/>
        <v>0</v>
      </c>
      <c r="U57" s="15">
        <f t="shared" si="17"/>
        <v>0</v>
      </c>
      <c r="V57" s="15">
        <f t="shared" si="17"/>
        <v>0</v>
      </c>
      <c r="W57" s="16">
        <f t="shared" si="17"/>
        <v>0</v>
      </c>
      <c r="X57" s="17">
        <f t="shared" si="17"/>
        <v>0</v>
      </c>
      <c r="AB57" s="18">
        <v>0</v>
      </c>
    </row>
    <row r="60" spans="1:28" ht="12.75" x14ac:dyDescent="0.2">
      <c r="F60" s="23" t="s">
        <v>348</v>
      </c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15" t="e">
        <f>SUM(#REF!,#REF!,#REF!,#REF!,#REF!,#REF!,#REF!,#REF!,#REF!,#REF!,#REF!,#REF!,#REF!,#REF!,#REF!,#REF!,#REF!,Q41,Q57)</f>
        <v>#REF!</v>
      </c>
      <c r="R60" s="15" t="e">
        <f>SUM(#REF!,#REF!,#REF!,#REF!,#REF!,#REF!,#REF!,#REF!,#REF!,#REF!,#REF!,#REF!,#REF!,#REF!,#REF!,#REF!,#REF!,R41,R57)</f>
        <v>#REF!</v>
      </c>
      <c r="S60" s="15" t="e">
        <f>SUM(#REF!,#REF!,#REF!,#REF!,#REF!,#REF!,#REF!,#REF!,#REF!,#REF!,#REF!,#REF!,#REF!,#REF!,#REF!,#REF!,#REF!,S41,S57)</f>
        <v>#REF!</v>
      </c>
      <c r="T60" s="15" t="e">
        <f>SUM(#REF!,#REF!,#REF!,#REF!,#REF!,#REF!,#REF!,#REF!,#REF!,#REF!,#REF!,#REF!,#REF!,#REF!,#REF!,#REF!,#REF!,T41,T57)</f>
        <v>#REF!</v>
      </c>
      <c r="U60" s="15" t="e">
        <f>SUM(#REF!,#REF!,#REF!,#REF!,#REF!,#REF!,#REF!,#REF!,#REF!,#REF!,#REF!,#REF!,#REF!,#REF!,#REF!,#REF!,#REF!,U41,U57)</f>
        <v>#REF!</v>
      </c>
      <c r="V60" s="15" t="e">
        <f>SUM(#REF!,#REF!,#REF!,#REF!,#REF!,#REF!,#REF!,#REF!,#REF!,#REF!,#REF!,#REF!,#REF!,#REF!,#REF!,#REF!,#REF!,V41,V57)</f>
        <v>#REF!</v>
      </c>
      <c r="W60" s="16" t="e">
        <f>SUM(#REF!,#REF!,#REF!,#REF!,#REF!,#REF!,#REF!,#REF!,#REF!,#REF!,#REF!,#REF!,#REF!,#REF!,#REF!,#REF!,#REF!,W41,W57)</f>
        <v>#REF!</v>
      </c>
      <c r="X60" s="17">
        <f>SUM(X41,X57)</f>
        <v>0</v>
      </c>
      <c r="AB60" s="18">
        <v>0</v>
      </c>
    </row>
  </sheetData>
  <mergeCells count="9">
    <mergeCell ref="A43:B43"/>
    <mergeCell ref="C43:E43"/>
    <mergeCell ref="F57:P57"/>
    <mergeCell ref="F60:P60"/>
    <mergeCell ref="A1:E1"/>
    <mergeCell ref="A3:E3"/>
    <mergeCell ref="A8:B8"/>
    <mergeCell ref="C8:E8"/>
    <mergeCell ref="F41:P41"/>
  </mergeCells>
  <pageMargins left="0.25" right="0.25" top="0.5" bottom="0.75" header="0" footer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69"/>
  <sheetViews>
    <sheetView workbookViewId="0">
      <selection sqref="A1:E1"/>
    </sheetView>
  </sheetViews>
  <sheetFormatPr defaultRowHeight="12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ht="15" x14ac:dyDescent="0.2">
      <c r="A1" s="20" t="s">
        <v>349</v>
      </c>
      <c r="B1" s="21"/>
      <c r="C1" s="21"/>
      <c r="D1" s="21"/>
      <c r="E1" s="21"/>
    </row>
    <row r="3" spans="1:7" ht="12.75" x14ac:dyDescent="0.2">
      <c r="A3" s="22" t="s">
        <v>0</v>
      </c>
      <c r="B3" s="21"/>
      <c r="C3" s="21"/>
      <c r="D3" s="21"/>
      <c r="E3" s="21"/>
    </row>
    <row r="6" spans="1:7" x14ac:dyDescent="0.2">
      <c r="A6" s="2" t="s">
        <v>10</v>
      </c>
      <c r="B6" s="2" t="s">
        <v>11</v>
      </c>
      <c r="C6" s="2" t="s">
        <v>12</v>
      </c>
      <c r="D6" s="2" t="s">
        <v>1</v>
      </c>
      <c r="F6" s="2" t="s">
        <v>13</v>
      </c>
      <c r="G6" s="2" t="s">
        <v>14</v>
      </c>
    </row>
    <row r="8" spans="1:7" ht="12.75" x14ac:dyDescent="0.2">
      <c r="A8" s="23" t="s">
        <v>26</v>
      </c>
      <c r="B8" s="21"/>
      <c r="C8" s="24" t="s">
        <v>8</v>
      </c>
      <c r="D8" s="21"/>
      <c r="E8" s="21"/>
    </row>
    <row r="10" spans="1:7" ht="12.75" x14ac:dyDescent="0.2">
      <c r="A10" s="23" t="s">
        <v>27</v>
      </c>
      <c r="B10" s="21"/>
      <c r="C10" s="24" t="s">
        <v>28</v>
      </c>
      <c r="D10" s="21"/>
      <c r="E10" s="21"/>
    </row>
    <row r="11" spans="1:7" ht="48" x14ac:dyDescent="0.2">
      <c r="A11" s="8">
        <v>10</v>
      </c>
      <c r="B11" s="1" t="s">
        <v>29</v>
      </c>
      <c r="C11" s="1" t="s">
        <v>12</v>
      </c>
      <c r="D11" s="3" t="s">
        <v>30</v>
      </c>
      <c r="F11" s="9" t="s">
        <v>31</v>
      </c>
      <c r="G11" s="10">
        <f>SUM(G12)</f>
        <v>0.85499999999999998</v>
      </c>
    </row>
    <row r="12" spans="1:7" x14ac:dyDescent="0.2">
      <c r="B12" s="25" t="s">
        <v>350</v>
      </c>
      <c r="C12" s="21"/>
      <c r="D12" s="25" t="s">
        <v>351</v>
      </c>
      <c r="E12" s="21"/>
      <c r="F12" s="21"/>
      <c r="G12" s="19">
        <v>0.85499999999999998</v>
      </c>
    </row>
    <row r="13" spans="1:7" ht="84" x14ac:dyDescent="0.2">
      <c r="A13" s="8">
        <v>20</v>
      </c>
      <c r="B13" s="1" t="s">
        <v>32</v>
      </c>
      <c r="C13" s="1" t="s">
        <v>12</v>
      </c>
      <c r="D13" s="3" t="s">
        <v>33</v>
      </c>
      <c r="F13" s="9" t="s">
        <v>31</v>
      </c>
      <c r="G13" s="10">
        <f>SUM(G14)</f>
        <v>0.85499999999999998</v>
      </c>
    </row>
    <row r="14" spans="1:7" x14ac:dyDescent="0.2">
      <c r="B14" s="25" t="s">
        <v>352</v>
      </c>
      <c r="C14" s="21"/>
      <c r="D14" s="25" t="s">
        <v>351</v>
      </c>
      <c r="E14" s="21"/>
      <c r="F14" s="21"/>
      <c r="G14" s="19">
        <v>0.85499999999999998</v>
      </c>
    </row>
    <row r="15" spans="1:7" ht="60" x14ac:dyDescent="0.2">
      <c r="A15" s="8">
        <v>30</v>
      </c>
      <c r="B15" s="1" t="s">
        <v>32</v>
      </c>
      <c r="C15" s="1" t="s">
        <v>12</v>
      </c>
      <c r="D15" s="3" t="s">
        <v>34</v>
      </c>
      <c r="F15" s="9" t="s">
        <v>31</v>
      </c>
      <c r="G15" s="10">
        <f>SUM(G16)</f>
        <v>0.85499999999999998</v>
      </c>
    </row>
    <row r="16" spans="1:7" x14ac:dyDescent="0.2">
      <c r="B16" s="25" t="s">
        <v>353</v>
      </c>
      <c r="C16" s="21"/>
      <c r="D16" s="25" t="s">
        <v>351</v>
      </c>
      <c r="E16" s="21"/>
      <c r="F16" s="21"/>
      <c r="G16" s="19">
        <v>0.85499999999999998</v>
      </c>
    </row>
    <row r="17" spans="1:7" ht="48" x14ac:dyDescent="0.2">
      <c r="A17" s="8">
        <v>40</v>
      </c>
      <c r="B17" s="1" t="s">
        <v>32</v>
      </c>
      <c r="C17" s="1" t="s">
        <v>12</v>
      </c>
      <c r="D17" s="3" t="s">
        <v>35</v>
      </c>
      <c r="F17" s="9" t="s">
        <v>31</v>
      </c>
      <c r="G17" s="10">
        <f>SUM(G18)</f>
        <v>0.85499999999999998</v>
      </c>
    </row>
    <row r="18" spans="1:7" x14ac:dyDescent="0.2">
      <c r="B18" s="25" t="s">
        <v>354</v>
      </c>
      <c r="C18" s="21"/>
      <c r="D18" s="25" t="s">
        <v>351</v>
      </c>
      <c r="E18" s="21"/>
      <c r="F18" s="21"/>
      <c r="G18" s="19">
        <v>0.85499999999999998</v>
      </c>
    </row>
    <row r="19" spans="1:7" ht="36" x14ac:dyDescent="0.2">
      <c r="A19" s="8">
        <v>50</v>
      </c>
      <c r="B19" s="1" t="s">
        <v>29</v>
      </c>
      <c r="C19" s="1" t="s">
        <v>12</v>
      </c>
      <c r="D19" s="3" t="s">
        <v>36</v>
      </c>
      <c r="F19" s="9" t="s">
        <v>31</v>
      </c>
      <c r="G19" s="10">
        <f>SUM(G20)</f>
        <v>0.85499999999999998</v>
      </c>
    </row>
    <row r="20" spans="1:7" x14ac:dyDescent="0.2">
      <c r="B20" s="25" t="s">
        <v>355</v>
      </c>
      <c r="C20" s="21"/>
      <c r="D20" s="25" t="s">
        <v>351</v>
      </c>
      <c r="E20" s="21"/>
      <c r="F20" s="21"/>
      <c r="G20" s="19">
        <v>0.85499999999999998</v>
      </c>
    </row>
    <row r="21" spans="1:7" ht="96" x14ac:dyDescent="0.2">
      <c r="A21" s="8">
        <v>60</v>
      </c>
      <c r="B21" s="1" t="s">
        <v>29</v>
      </c>
      <c r="C21" s="1" t="s">
        <v>12</v>
      </c>
      <c r="D21" s="3" t="s">
        <v>37</v>
      </c>
      <c r="F21" s="9" t="s">
        <v>31</v>
      </c>
      <c r="G21" s="10">
        <f>SUM(G22)</f>
        <v>0.85499999999999998</v>
      </c>
    </row>
    <row r="22" spans="1:7" x14ac:dyDescent="0.2">
      <c r="B22" s="25" t="s">
        <v>356</v>
      </c>
      <c r="C22" s="21"/>
      <c r="D22" s="25" t="s">
        <v>351</v>
      </c>
      <c r="E22" s="21"/>
      <c r="F22" s="21"/>
      <c r="G22" s="19">
        <v>0.85499999999999998</v>
      </c>
    </row>
    <row r="23" spans="1:7" x14ac:dyDescent="0.2">
      <c r="A23" s="8">
        <v>70</v>
      </c>
      <c r="B23" s="1" t="s">
        <v>29</v>
      </c>
      <c r="C23" s="1" t="s">
        <v>12</v>
      </c>
      <c r="D23" s="3" t="s">
        <v>38</v>
      </c>
      <c r="F23" s="9" t="s">
        <v>31</v>
      </c>
      <c r="G23" s="10">
        <f>SUM(G24)</f>
        <v>0.85499999999999998</v>
      </c>
    </row>
    <row r="24" spans="1:7" x14ac:dyDescent="0.2">
      <c r="B24" s="25" t="s">
        <v>356</v>
      </c>
      <c r="C24" s="21"/>
      <c r="D24" s="25" t="s">
        <v>351</v>
      </c>
      <c r="E24" s="21"/>
      <c r="F24" s="21"/>
      <c r="G24" s="19">
        <v>0.85499999999999998</v>
      </c>
    </row>
    <row r="26" spans="1:7" ht="12.75" x14ac:dyDescent="0.2">
      <c r="A26" s="23" t="s">
        <v>40</v>
      </c>
      <c r="B26" s="21"/>
      <c r="C26" s="24" t="s">
        <v>41</v>
      </c>
      <c r="D26" s="21"/>
      <c r="E26" s="21"/>
    </row>
    <row r="27" spans="1:7" ht="24" x14ac:dyDescent="0.2">
      <c r="A27" s="8">
        <v>80</v>
      </c>
      <c r="B27" s="1" t="s">
        <v>42</v>
      </c>
      <c r="C27" s="1" t="s">
        <v>12</v>
      </c>
      <c r="D27" s="3" t="s">
        <v>43</v>
      </c>
      <c r="F27" s="9" t="s">
        <v>44</v>
      </c>
      <c r="G27" s="10">
        <f>SUM(G28:G31)</f>
        <v>2910</v>
      </c>
    </row>
    <row r="28" spans="1:7" x14ac:dyDescent="0.2">
      <c r="B28" s="25" t="s">
        <v>357</v>
      </c>
      <c r="C28" s="21"/>
      <c r="D28" s="25" t="s">
        <v>358</v>
      </c>
      <c r="E28" s="21"/>
      <c r="F28" s="21"/>
      <c r="G28" s="19">
        <v>210</v>
      </c>
    </row>
    <row r="29" spans="1:7" x14ac:dyDescent="0.2">
      <c r="B29" s="25" t="s">
        <v>359</v>
      </c>
      <c r="C29" s="21"/>
      <c r="D29" s="25" t="s">
        <v>360</v>
      </c>
      <c r="E29" s="21"/>
      <c r="F29" s="21"/>
      <c r="G29" s="19">
        <v>1580</v>
      </c>
    </row>
    <row r="30" spans="1:7" x14ac:dyDescent="0.2">
      <c r="B30" s="25" t="s">
        <v>361</v>
      </c>
      <c r="C30" s="21"/>
      <c r="D30" s="25" t="s">
        <v>362</v>
      </c>
      <c r="E30" s="21"/>
      <c r="F30" s="21"/>
      <c r="G30" s="19">
        <v>20</v>
      </c>
    </row>
    <row r="31" spans="1:7" x14ac:dyDescent="0.2">
      <c r="B31" s="25" t="s">
        <v>363</v>
      </c>
      <c r="C31" s="21"/>
      <c r="D31" s="25" t="s">
        <v>364</v>
      </c>
      <c r="E31" s="21"/>
      <c r="F31" s="21"/>
      <c r="G31" s="19">
        <v>1100</v>
      </c>
    </row>
    <row r="32" spans="1:7" x14ac:dyDescent="0.2">
      <c r="A32" s="8">
        <v>90</v>
      </c>
      <c r="B32" s="1" t="s">
        <v>45</v>
      </c>
      <c r="C32" s="1" t="s">
        <v>12</v>
      </c>
      <c r="D32" s="3" t="s">
        <v>46</v>
      </c>
      <c r="F32" s="9" t="s">
        <v>47</v>
      </c>
      <c r="G32" s="10">
        <f>SUM(G33:G36)</f>
        <v>192.3</v>
      </c>
    </row>
    <row r="33" spans="1:7" x14ac:dyDescent="0.2">
      <c r="B33" s="25" t="s">
        <v>357</v>
      </c>
      <c r="C33" s="21"/>
      <c r="D33" s="25" t="s">
        <v>365</v>
      </c>
      <c r="E33" s="21"/>
      <c r="F33" s="21"/>
      <c r="G33" s="19">
        <v>14.7</v>
      </c>
    </row>
    <row r="34" spans="1:7" x14ac:dyDescent="0.2">
      <c r="B34" s="25" t="s">
        <v>359</v>
      </c>
      <c r="C34" s="21"/>
      <c r="D34" s="25" t="s">
        <v>366</v>
      </c>
      <c r="E34" s="21"/>
      <c r="F34" s="21"/>
      <c r="G34" s="19">
        <v>110.6</v>
      </c>
    </row>
    <row r="35" spans="1:7" x14ac:dyDescent="0.2">
      <c r="B35" s="25" t="s">
        <v>361</v>
      </c>
      <c r="C35" s="21"/>
      <c r="D35" s="25" t="s">
        <v>367</v>
      </c>
      <c r="E35" s="21"/>
      <c r="F35" s="21"/>
      <c r="G35" s="19">
        <v>1</v>
      </c>
    </row>
    <row r="36" spans="1:7" x14ac:dyDescent="0.2">
      <c r="B36" s="25" t="s">
        <v>363</v>
      </c>
      <c r="C36" s="21"/>
      <c r="D36" s="25" t="s">
        <v>368</v>
      </c>
      <c r="E36" s="21"/>
      <c r="F36" s="21"/>
      <c r="G36" s="19">
        <v>66</v>
      </c>
    </row>
    <row r="37" spans="1:7" ht="24" x14ac:dyDescent="0.2">
      <c r="A37" s="8">
        <v>100</v>
      </c>
      <c r="B37" s="1" t="s">
        <v>48</v>
      </c>
      <c r="C37" s="1" t="s">
        <v>12</v>
      </c>
      <c r="D37" s="3" t="s">
        <v>49</v>
      </c>
      <c r="F37" s="9" t="s">
        <v>47</v>
      </c>
      <c r="G37" s="10">
        <f>SUM(G38:G43)</f>
        <v>674.505</v>
      </c>
    </row>
    <row r="38" spans="1:7" x14ac:dyDescent="0.2">
      <c r="B38" s="25" t="s">
        <v>357</v>
      </c>
      <c r="C38" s="21"/>
      <c r="D38" s="25" t="s">
        <v>369</v>
      </c>
      <c r="E38" s="21"/>
      <c r="F38" s="21"/>
      <c r="G38" s="19">
        <v>2.625</v>
      </c>
    </row>
    <row r="39" spans="1:7" x14ac:dyDescent="0.2">
      <c r="B39" s="25" t="s">
        <v>359</v>
      </c>
      <c r="C39" s="21"/>
      <c r="D39" s="25" t="s">
        <v>370</v>
      </c>
      <c r="E39" s="21"/>
      <c r="F39" s="21"/>
      <c r="G39" s="19">
        <v>7</v>
      </c>
    </row>
    <row r="40" spans="1:7" x14ac:dyDescent="0.2">
      <c r="B40" s="25" t="s">
        <v>361</v>
      </c>
      <c r="C40" s="21"/>
      <c r="D40" s="25" t="s">
        <v>371</v>
      </c>
      <c r="E40" s="21"/>
      <c r="F40" s="21"/>
      <c r="G40" s="19">
        <v>5.88</v>
      </c>
    </row>
    <row r="41" spans="1:7" x14ac:dyDescent="0.2">
      <c r="B41" s="25" t="s">
        <v>363</v>
      </c>
      <c r="C41" s="21"/>
      <c r="D41" s="25" t="s">
        <v>372</v>
      </c>
      <c r="E41" s="21"/>
      <c r="F41" s="21"/>
      <c r="G41" s="19">
        <v>1.1000000000000001</v>
      </c>
    </row>
    <row r="42" spans="1:7" x14ac:dyDescent="0.2">
      <c r="B42" s="25" t="s">
        <v>373</v>
      </c>
      <c r="C42" s="21"/>
      <c r="D42" s="25" t="s">
        <v>374</v>
      </c>
      <c r="E42" s="21"/>
      <c r="F42" s="21"/>
      <c r="G42" s="19">
        <v>192.3</v>
      </c>
    </row>
    <row r="43" spans="1:7" x14ac:dyDescent="0.2">
      <c r="B43" s="25" t="s">
        <v>375</v>
      </c>
      <c r="C43" s="21"/>
      <c r="D43" s="25" t="s">
        <v>376</v>
      </c>
      <c r="E43" s="21"/>
      <c r="F43" s="21"/>
      <c r="G43" s="19">
        <v>465.6</v>
      </c>
    </row>
    <row r="44" spans="1:7" ht="24" x14ac:dyDescent="0.2">
      <c r="A44" s="8">
        <v>110</v>
      </c>
      <c r="B44" s="1" t="s">
        <v>50</v>
      </c>
      <c r="C44" s="1" t="s">
        <v>12</v>
      </c>
      <c r="D44" s="3" t="s">
        <v>51</v>
      </c>
      <c r="F44" s="9" t="s">
        <v>44</v>
      </c>
      <c r="G44" s="10">
        <f>SUM(G45:G48)</f>
        <v>2910</v>
      </c>
    </row>
    <row r="45" spans="1:7" x14ac:dyDescent="0.2">
      <c r="B45" s="25" t="s">
        <v>357</v>
      </c>
      <c r="C45" s="21"/>
      <c r="D45" s="25" t="s">
        <v>358</v>
      </c>
      <c r="E45" s="21"/>
      <c r="F45" s="21"/>
      <c r="G45" s="19">
        <v>210</v>
      </c>
    </row>
    <row r="46" spans="1:7" x14ac:dyDescent="0.2">
      <c r="B46" s="25" t="s">
        <v>359</v>
      </c>
      <c r="C46" s="21"/>
      <c r="D46" s="25" t="s">
        <v>360</v>
      </c>
      <c r="E46" s="21"/>
      <c r="F46" s="21"/>
      <c r="G46" s="19">
        <v>1580</v>
      </c>
    </row>
    <row r="47" spans="1:7" x14ac:dyDescent="0.2">
      <c r="B47" s="25" t="s">
        <v>361</v>
      </c>
      <c r="C47" s="21"/>
      <c r="D47" s="25" t="s">
        <v>362</v>
      </c>
      <c r="E47" s="21"/>
      <c r="F47" s="21"/>
      <c r="G47" s="19">
        <v>20</v>
      </c>
    </row>
    <row r="48" spans="1:7" x14ac:dyDescent="0.2">
      <c r="B48" s="25" t="s">
        <v>363</v>
      </c>
      <c r="C48" s="21"/>
      <c r="D48" s="25" t="s">
        <v>377</v>
      </c>
      <c r="E48" s="21"/>
      <c r="F48" s="21"/>
      <c r="G48" s="19">
        <v>1100</v>
      </c>
    </row>
    <row r="49" spans="1:7" x14ac:dyDescent="0.2">
      <c r="A49" s="8">
        <v>120</v>
      </c>
      <c r="B49" s="1" t="s">
        <v>52</v>
      </c>
      <c r="C49" s="1" t="s">
        <v>12</v>
      </c>
      <c r="D49" s="3" t="s">
        <v>53</v>
      </c>
      <c r="F49" s="9" t="s">
        <v>47</v>
      </c>
      <c r="G49" s="10">
        <f>SUM(G50:G53)</f>
        <v>258.3</v>
      </c>
    </row>
    <row r="50" spans="1:7" x14ac:dyDescent="0.2">
      <c r="B50" s="25" t="s">
        <v>357</v>
      </c>
      <c r="C50" s="21"/>
      <c r="D50" s="25" t="s">
        <v>365</v>
      </c>
      <c r="E50" s="21"/>
      <c r="F50" s="21"/>
      <c r="G50" s="19">
        <v>14.7</v>
      </c>
    </row>
    <row r="51" spans="1:7" x14ac:dyDescent="0.2">
      <c r="B51" s="25" t="s">
        <v>359</v>
      </c>
      <c r="C51" s="21"/>
      <c r="D51" s="25" t="s">
        <v>366</v>
      </c>
      <c r="E51" s="21"/>
      <c r="F51" s="21"/>
      <c r="G51" s="19">
        <v>110.6</v>
      </c>
    </row>
    <row r="52" spans="1:7" x14ac:dyDescent="0.2">
      <c r="B52" s="25" t="s">
        <v>361</v>
      </c>
      <c r="C52" s="21"/>
      <c r="D52" s="25" t="s">
        <v>367</v>
      </c>
      <c r="E52" s="21"/>
      <c r="F52" s="21"/>
      <c r="G52" s="19">
        <v>1</v>
      </c>
    </row>
    <row r="53" spans="1:7" x14ac:dyDescent="0.2">
      <c r="B53" s="25" t="s">
        <v>378</v>
      </c>
      <c r="C53" s="21"/>
      <c r="D53" s="25" t="s">
        <v>379</v>
      </c>
      <c r="E53" s="21"/>
      <c r="F53" s="21"/>
      <c r="G53" s="19">
        <v>132</v>
      </c>
    </row>
    <row r="54" spans="1:7" ht="36" x14ac:dyDescent="0.2">
      <c r="A54" s="8">
        <v>130</v>
      </c>
      <c r="B54" s="1" t="s">
        <v>54</v>
      </c>
      <c r="C54" s="1" t="s">
        <v>12</v>
      </c>
      <c r="D54" s="3" t="s">
        <v>55</v>
      </c>
      <c r="F54" s="9" t="s">
        <v>44</v>
      </c>
      <c r="G54" s="10">
        <f>SUM(G55)</f>
        <v>210</v>
      </c>
    </row>
    <row r="55" spans="1:7" x14ac:dyDescent="0.2">
      <c r="B55" s="25" t="s">
        <v>380</v>
      </c>
      <c r="C55" s="21"/>
      <c r="D55" s="25" t="s">
        <v>358</v>
      </c>
      <c r="E55" s="21"/>
      <c r="F55" s="21"/>
      <c r="G55" s="19">
        <v>210</v>
      </c>
    </row>
    <row r="56" spans="1:7" ht="24" x14ac:dyDescent="0.2">
      <c r="A56" s="8">
        <v>140</v>
      </c>
      <c r="B56" s="1" t="s">
        <v>56</v>
      </c>
      <c r="C56" s="1" t="s">
        <v>12</v>
      </c>
      <c r="D56" s="3" t="s">
        <v>57</v>
      </c>
      <c r="F56" s="9" t="s">
        <v>44</v>
      </c>
      <c r="G56" s="10">
        <f>SUM(G57)</f>
        <v>1580</v>
      </c>
    </row>
    <row r="57" spans="1:7" x14ac:dyDescent="0.2">
      <c r="B57" s="25" t="s">
        <v>381</v>
      </c>
      <c r="C57" s="21"/>
      <c r="D57" s="25" t="s">
        <v>360</v>
      </c>
      <c r="E57" s="21"/>
      <c r="F57" s="21"/>
      <c r="G57" s="19">
        <v>1580</v>
      </c>
    </row>
    <row r="58" spans="1:7" ht="24" x14ac:dyDescent="0.2">
      <c r="A58" s="8">
        <v>150</v>
      </c>
      <c r="B58" s="1" t="s">
        <v>56</v>
      </c>
      <c r="C58" s="1" t="s">
        <v>12</v>
      </c>
      <c r="D58" s="3" t="s">
        <v>58</v>
      </c>
      <c r="F58" s="9" t="s">
        <v>44</v>
      </c>
      <c r="G58" s="10">
        <f>SUM(G59)</f>
        <v>20</v>
      </c>
    </row>
    <row r="59" spans="1:7" x14ac:dyDescent="0.2">
      <c r="B59" s="25" t="s">
        <v>382</v>
      </c>
      <c r="C59" s="21"/>
      <c r="D59" s="25" t="s">
        <v>362</v>
      </c>
      <c r="E59" s="21"/>
      <c r="F59" s="21"/>
      <c r="G59" s="19">
        <v>20</v>
      </c>
    </row>
    <row r="60" spans="1:7" ht="36" x14ac:dyDescent="0.2">
      <c r="A60" s="8">
        <v>160</v>
      </c>
      <c r="B60" s="1" t="s">
        <v>59</v>
      </c>
      <c r="C60" s="1" t="s">
        <v>12</v>
      </c>
      <c r="D60" s="3" t="s">
        <v>60</v>
      </c>
      <c r="F60" s="9" t="s">
        <v>44</v>
      </c>
      <c r="G60" s="10">
        <f>SUM(G61)</f>
        <v>980</v>
      </c>
    </row>
    <row r="61" spans="1:7" x14ac:dyDescent="0.2">
      <c r="B61" s="25" t="s">
        <v>383</v>
      </c>
      <c r="C61" s="21"/>
      <c r="D61" s="25" t="s">
        <v>384</v>
      </c>
      <c r="E61" s="21"/>
      <c r="F61" s="21"/>
      <c r="G61" s="19">
        <v>980</v>
      </c>
    </row>
    <row r="62" spans="1:7" ht="36" x14ac:dyDescent="0.2">
      <c r="A62" s="8">
        <v>170</v>
      </c>
      <c r="B62" s="1" t="s">
        <v>61</v>
      </c>
      <c r="C62" s="1" t="s">
        <v>12</v>
      </c>
      <c r="D62" s="3" t="s">
        <v>62</v>
      </c>
      <c r="F62" s="9" t="s">
        <v>44</v>
      </c>
      <c r="G62" s="10">
        <f>SUM(G63)</f>
        <v>120</v>
      </c>
    </row>
    <row r="63" spans="1:7" x14ac:dyDescent="0.2">
      <c r="B63" s="25" t="s">
        <v>385</v>
      </c>
      <c r="C63" s="21"/>
      <c r="D63" s="25" t="s">
        <v>386</v>
      </c>
      <c r="E63" s="21"/>
      <c r="F63" s="21"/>
      <c r="G63" s="19">
        <v>120</v>
      </c>
    </row>
    <row r="64" spans="1:7" ht="24" x14ac:dyDescent="0.2">
      <c r="A64" s="8">
        <v>180</v>
      </c>
      <c r="B64" s="1" t="s">
        <v>42</v>
      </c>
      <c r="C64" s="1" t="s">
        <v>12</v>
      </c>
      <c r="D64" s="3" t="s">
        <v>43</v>
      </c>
      <c r="F64" s="9" t="s">
        <v>44</v>
      </c>
      <c r="G64" s="10">
        <f>SUM(G65:G68)</f>
        <v>200</v>
      </c>
    </row>
    <row r="65" spans="1:7" x14ac:dyDescent="0.2">
      <c r="B65" s="25" t="s">
        <v>387</v>
      </c>
      <c r="C65" s="21"/>
      <c r="D65" s="25" t="s">
        <v>388</v>
      </c>
      <c r="E65" s="21"/>
      <c r="F65" s="21"/>
      <c r="G65" s="19">
        <v>50</v>
      </c>
    </row>
    <row r="66" spans="1:7" x14ac:dyDescent="0.2">
      <c r="B66" s="25" t="s">
        <v>389</v>
      </c>
      <c r="C66" s="21"/>
      <c r="D66" s="25" t="s">
        <v>388</v>
      </c>
      <c r="E66" s="21"/>
      <c r="F66" s="21"/>
      <c r="G66" s="19">
        <v>50</v>
      </c>
    </row>
    <row r="67" spans="1:7" x14ac:dyDescent="0.2">
      <c r="B67" s="25" t="s">
        <v>390</v>
      </c>
      <c r="C67" s="21"/>
      <c r="D67" s="25" t="s">
        <v>388</v>
      </c>
      <c r="E67" s="21"/>
      <c r="F67" s="21"/>
      <c r="G67" s="19">
        <v>50</v>
      </c>
    </row>
    <row r="68" spans="1:7" x14ac:dyDescent="0.2">
      <c r="B68" s="25" t="s">
        <v>391</v>
      </c>
      <c r="C68" s="21"/>
      <c r="D68" s="25" t="s">
        <v>388</v>
      </c>
      <c r="E68" s="21"/>
      <c r="F68" s="21"/>
      <c r="G68" s="19">
        <v>50</v>
      </c>
    </row>
    <row r="69" spans="1:7" x14ac:dyDescent="0.2">
      <c r="A69" s="8">
        <v>190</v>
      </c>
      <c r="B69" s="1" t="s">
        <v>45</v>
      </c>
      <c r="C69" s="1" t="s">
        <v>12</v>
      </c>
      <c r="D69" s="3" t="s">
        <v>46</v>
      </c>
      <c r="F69" s="9" t="s">
        <v>47</v>
      </c>
      <c r="G69" s="10">
        <f>SUM(G70:G73)</f>
        <v>14.5</v>
      </c>
    </row>
    <row r="70" spans="1:7" x14ac:dyDescent="0.2">
      <c r="B70" s="25" t="s">
        <v>387</v>
      </c>
      <c r="C70" s="21"/>
      <c r="D70" s="25" t="s">
        <v>392</v>
      </c>
      <c r="E70" s="21"/>
      <c r="F70" s="21"/>
      <c r="G70" s="19">
        <v>5.5</v>
      </c>
    </row>
    <row r="71" spans="1:7" x14ac:dyDescent="0.2">
      <c r="B71" s="25" t="s">
        <v>389</v>
      </c>
      <c r="C71" s="21"/>
      <c r="D71" s="25" t="s">
        <v>393</v>
      </c>
      <c r="E71" s="21"/>
      <c r="F71" s="21"/>
      <c r="G71" s="19">
        <v>3.5</v>
      </c>
    </row>
    <row r="72" spans="1:7" x14ac:dyDescent="0.2">
      <c r="B72" s="25" t="s">
        <v>390</v>
      </c>
      <c r="C72" s="21"/>
      <c r="D72" s="25" t="s">
        <v>394</v>
      </c>
      <c r="E72" s="21"/>
      <c r="F72" s="21"/>
      <c r="G72" s="19">
        <v>3</v>
      </c>
    </row>
    <row r="73" spans="1:7" x14ac:dyDescent="0.2">
      <c r="B73" s="25" t="s">
        <v>391</v>
      </c>
      <c r="C73" s="21"/>
      <c r="D73" s="25" t="s">
        <v>395</v>
      </c>
      <c r="E73" s="21"/>
      <c r="F73" s="21"/>
      <c r="G73" s="19">
        <v>2.5</v>
      </c>
    </row>
    <row r="74" spans="1:7" ht="24" x14ac:dyDescent="0.2">
      <c r="A74" s="8">
        <v>200</v>
      </c>
      <c r="B74" s="1" t="s">
        <v>48</v>
      </c>
      <c r="C74" s="1" t="s">
        <v>12</v>
      </c>
      <c r="D74" s="3" t="s">
        <v>49</v>
      </c>
      <c r="F74" s="9" t="s">
        <v>47</v>
      </c>
      <c r="G74" s="10">
        <f>SUM(G75:G80)</f>
        <v>47.948999999999998</v>
      </c>
    </row>
    <row r="75" spans="1:7" x14ac:dyDescent="0.2">
      <c r="B75" s="25" t="s">
        <v>387</v>
      </c>
      <c r="C75" s="21"/>
      <c r="D75" s="25" t="s">
        <v>396</v>
      </c>
      <c r="E75" s="21"/>
      <c r="F75" s="21"/>
      <c r="G75" s="19">
        <v>0.29399999999999998</v>
      </c>
    </row>
    <row r="76" spans="1:7" x14ac:dyDescent="0.2">
      <c r="B76" s="25" t="s">
        <v>397</v>
      </c>
      <c r="C76" s="21"/>
      <c r="D76" s="25" t="s">
        <v>398</v>
      </c>
      <c r="E76" s="21"/>
      <c r="F76" s="21"/>
      <c r="G76" s="19">
        <v>0.52500000000000002</v>
      </c>
    </row>
    <row r="77" spans="1:7" x14ac:dyDescent="0.2">
      <c r="B77" s="25" t="s">
        <v>399</v>
      </c>
      <c r="C77" s="21"/>
      <c r="D77" s="25" t="s">
        <v>400</v>
      </c>
      <c r="E77" s="21"/>
      <c r="F77" s="21"/>
      <c r="G77" s="19">
        <v>0.35</v>
      </c>
    </row>
    <row r="78" spans="1:7" x14ac:dyDescent="0.2">
      <c r="B78" s="25" t="s">
        <v>401</v>
      </c>
      <c r="C78" s="21"/>
      <c r="D78" s="25" t="s">
        <v>402</v>
      </c>
      <c r="E78" s="21"/>
      <c r="F78" s="21"/>
      <c r="G78" s="19">
        <v>0.28000000000000003</v>
      </c>
    </row>
    <row r="79" spans="1:7" x14ac:dyDescent="0.2">
      <c r="B79" s="25" t="s">
        <v>403</v>
      </c>
      <c r="C79" s="21"/>
      <c r="D79" s="25" t="s">
        <v>404</v>
      </c>
      <c r="E79" s="21"/>
      <c r="F79" s="21"/>
      <c r="G79" s="19">
        <v>14.5</v>
      </c>
    </row>
    <row r="80" spans="1:7" x14ac:dyDescent="0.2">
      <c r="B80" s="25" t="s">
        <v>375</v>
      </c>
      <c r="C80" s="21"/>
      <c r="D80" s="25" t="s">
        <v>405</v>
      </c>
      <c r="E80" s="21"/>
      <c r="F80" s="21"/>
      <c r="G80" s="19">
        <v>32</v>
      </c>
    </row>
    <row r="81" spans="1:7" ht="24" x14ac:dyDescent="0.2">
      <c r="A81" s="8">
        <v>210</v>
      </c>
      <c r="B81" s="1" t="s">
        <v>50</v>
      </c>
      <c r="C81" s="1" t="s">
        <v>12</v>
      </c>
      <c r="D81" s="3" t="s">
        <v>51</v>
      </c>
      <c r="F81" s="9" t="s">
        <v>44</v>
      </c>
      <c r="G81" s="10">
        <f>SUM(G82:G85)</f>
        <v>200</v>
      </c>
    </row>
    <row r="82" spans="1:7" x14ac:dyDescent="0.2">
      <c r="B82" s="25" t="s">
        <v>387</v>
      </c>
      <c r="C82" s="21"/>
      <c r="D82" s="25" t="s">
        <v>388</v>
      </c>
      <c r="E82" s="21"/>
      <c r="F82" s="21"/>
      <c r="G82" s="19">
        <v>50</v>
      </c>
    </row>
    <row r="83" spans="1:7" x14ac:dyDescent="0.2">
      <c r="B83" s="25" t="s">
        <v>389</v>
      </c>
      <c r="C83" s="21"/>
      <c r="D83" s="25" t="s">
        <v>388</v>
      </c>
      <c r="E83" s="21"/>
      <c r="F83" s="21"/>
      <c r="G83" s="19">
        <v>50</v>
      </c>
    </row>
    <row r="84" spans="1:7" x14ac:dyDescent="0.2">
      <c r="B84" s="25" t="s">
        <v>390</v>
      </c>
      <c r="C84" s="21"/>
      <c r="D84" s="25" t="s">
        <v>388</v>
      </c>
      <c r="E84" s="21"/>
      <c r="F84" s="21"/>
      <c r="G84" s="19">
        <v>50</v>
      </c>
    </row>
    <row r="85" spans="1:7" x14ac:dyDescent="0.2">
      <c r="B85" s="25" t="s">
        <v>391</v>
      </c>
      <c r="C85" s="21"/>
      <c r="D85" s="25" t="s">
        <v>388</v>
      </c>
      <c r="E85" s="21"/>
      <c r="F85" s="21"/>
      <c r="G85" s="19">
        <v>50</v>
      </c>
    </row>
    <row r="86" spans="1:7" x14ac:dyDescent="0.2">
      <c r="A86" s="8">
        <v>220</v>
      </c>
      <c r="B86" s="1" t="s">
        <v>52</v>
      </c>
      <c r="C86" s="1" t="s">
        <v>12</v>
      </c>
      <c r="D86" s="3" t="s">
        <v>53</v>
      </c>
      <c r="F86" s="9" t="s">
        <v>47</v>
      </c>
      <c r="G86" s="10">
        <f>SUM(G87:G90)</f>
        <v>14.5</v>
      </c>
    </row>
    <row r="87" spans="1:7" x14ac:dyDescent="0.2">
      <c r="B87" s="25" t="s">
        <v>387</v>
      </c>
      <c r="C87" s="21"/>
      <c r="D87" s="25" t="s">
        <v>392</v>
      </c>
      <c r="E87" s="21"/>
      <c r="F87" s="21"/>
      <c r="G87" s="19">
        <v>5.5</v>
      </c>
    </row>
    <row r="88" spans="1:7" x14ac:dyDescent="0.2">
      <c r="B88" s="25" t="s">
        <v>389</v>
      </c>
      <c r="C88" s="21"/>
      <c r="D88" s="25" t="s">
        <v>393</v>
      </c>
      <c r="E88" s="21"/>
      <c r="F88" s="21"/>
      <c r="G88" s="19">
        <v>3.5</v>
      </c>
    </row>
    <row r="89" spans="1:7" x14ac:dyDescent="0.2">
      <c r="B89" s="25" t="s">
        <v>390</v>
      </c>
      <c r="C89" s="21"/>
      <c r="D89" s="25" t="s">
        <v>394</v>
      </c>
      <c r="E89" s="21"/>
      <c r="F89" s="21"/>
      <c r="G89" s="19">
        <v>3</v>
      </c>
    </row>
    <row r="90" spans="1:7" x14ac:dyDescent="0.2">
      <c r="B90" s="25" t="s">
        <v>391</v>
      </c>
      <c r="C90" s="21"/>
      <c r="D90" s="25" t="s">
        <v>395</v>
      </c>
      <c r="E90" s="21"/>
      <c r="F90" s="21"/>
      <c r="G90" s="19">
        <v>2.5</v>
      </c>
    </row>
    <row r="91" spans="1:7" ht="36" x14ac:dyDescent="0.2">
      <c r="A91" s="8">
        <v>230</v>
      </c>
      <c r="B91" s="1" t="s">
        <v>63</v>
      </c>
      <c r="C91" s="1" t="s">
        <v>12</v>
      </c>
      <c r="D91" s="3" t="s">
        <v>64</v>
      </c>
      <c r="F91" s="9" t="s">
        <v>44</v>
      </c>
      <c r="G91" s="10">
        <f>SUM(G92)</f>
        <v>50</v>
      </c>
    </row>
    <row r="92" spans="1:7" x14ac:dyDescent="0.2">
      <c r="B92" s="25" t="s">
        <v>406</v>
      </c>
      <c r="C92" s="21"/>
      <c r="D92" s="25" t="s">
        <v>388</v>
      </c>
      <c r="E92" s="21"/>
      <c r="F92" s="21"/>
      <c r="G92" s="19">
        <v>50</v>
      </c>
    </row>
    <row r="93" spans="1:7" ht="36" x14ac:dyDescent="0.2">
      <c r="A93" s="8">
        <v>240</v>
      </c>
      <c r="B93" s="1" t="s">
        <v>63</v>
      </c>
      <c r="C93" s="1" t="s">
        <v>12</v>
      </c>
      <c r="D93" s="3" t="s">
        <v>65</v>
      </c>
      <c r="F93" s="9" t="s">
        <v>44</v>
      </c>
      <c r="G93" s="10">
        <f>SUM(G94)</f>
        <v>50</v>
      </c>
    </row>
    <row r="94" spans="1:7" x14ac:dyDescent="0.2">
      <c r="B94" s="25" t="s">
        <v>389</v>
      </c>
      <c r="C94" s="21"/>
      <c r="D94" s="25" t="s">
        <v>388</v>
      </c>
      <c r="E94" s="21"/>
      <c r="F94" s="21"/>
      <c r="G94" s="19">
        <v>50</v>
      </c>
    </row>
    <row r="95" spans="1:7" ht="36" x14ac:dyDescent="0.2">
      <c r="A95" s="8">
        <v>250</v>
      </c>
      <c r="B95" s="1" t="s">
        <v>63</v>
      </c>
      <c r="C95" s="1" t="s">
        <v>12</v>
      </c>
      <c r="D95" s="3" t="s">
        <v>66</v>
      </c>
      <c r="F95" s="9" t="s">
        <v>44</v>
      </c>
      <c r="G95" s="10">
        <f>SUM(G96)</f>
        <v>50</v>
      </c>
    </row>
    <row r="96" spans="1:7" x14ac:dyDescent="0.2">
      <c r="B96" s="25" t="s">
        <v>390</v>
      </c>
      <c r="C96" s="21"/>
      <c r="D96" s="25" t="s">
        <v>388</v>
      </c>
      <c r="E96" s="21"/>
      <c r="F96" s="21"/>
      <c r="G96" s="19">
        <v>50</v>
      </c>
    </row>
    <row r="97" spans="1:7" ht="36" x14ac:dyDescent="0.2">
      <c r="A97" s="8">
        <v>260</v>
      </c>
      <c r="B97" s="1" t="s">
        <v>56</v>
      </c>
      <c r="C97" s="1" t="s">
        <v>12</v>
      </c>
      <c r="D97" s="3" t="s">
        <v>67</v>
      </c>
      <c r="F97" s="9" t="s">
        <v>44</v>
      </c>
      <c r="G97" s="10">
        <f>SUM(G98)</f>
        <v>50</v>
      </c>
    </row>
    <row r="98" spans="1:7" x14ac:dyDescent="0.2">
      <c r="B98" s="25" t="s">
        <v>391</v>
      </c>
      <c r="C98" s="21"/>
      <c r="D98" s="25" t="s">
        <v>388</v>
      </c>
      <c r="E98" s="21"/>
      <c r="F98" s="21"/>
      <c r="G98" s="19">
        <v>50</v>
      </c>
    </row>
    <row r="100" spans="1:7" ht="12.75" x14ac:dyDescent="0.2">
      <c r="A100" s="23" t="s">
        <v>68</v>
      </c>
      <c r="B100" s="21"/>
      <c r="C100" s="24" t="s">
        <v>69</v>
      </c>
      <c r="D100" s="21"/>
      <c r="E100" s="21"/>
    </row>
    <row r="101" spans="1:7" ht="24" x14ac:dyDescent="0.2">
      <c r="A101" s="8">
        <v>270</v>
      </c>
      <c r="B101" s="1" t="s">
        <v>70</v>
      </c>
      <c r="C101" s="1" t="s">
        <v>12</v>
      </c>
      <c r="D101" s="3" t="s">
        <v>71</v>
      </c>
      <c r="F101" s="9" t="s">
        <v>72</v>
      </c>
      <c r="G101" s="10">
        <f>SUM(G102)</f>
        <v>6920</v>
      </c>
    </row>
    <row r="102" spans="1:7" x14ac:dyDescent="0.2">
      <c r="B102" s="25" t="s">
        <v>407</v>
      </c>
      <c r="C102" s="21"/>
      <c r="D102" s="25" t="s">
        <v>408</v>
      </c>
      <c r="E102" s="21"/>
      <c r="F102" s="21"/>
      <c r="G102" s="19">
        <v>6920</v>
      </c>
    </row>
    <row r="103" spans="1:7" ht="24" x14ac:dyDescent="0.2">
      <c r="A103" s="8">
        <v>280</v>
      </c>
      <c r="B103" s="1" t="s">
        <v>70</v>
      </c>
      <c r="C103" s="1" t="s">
        <v>12</v>
      </c>
      <c r="D103" s="3" t="s">
        <v>73</v>
      </c>
      <c r="F103" s="9" t="s">
        <v>72</v>
      </c>
      <c r="G103" s="10">
        <f>SUM(G104)</f>
        <v>6920</v>
      </c>
    </row>
    <row r="104" spans="1:7" x14ac:dyDescent="0.2">
      <c r="B104" s="25" t="s">
        <v>407</v>
      </c>
      <c r="C104" s="21"/>
      <c r="D104" s="25" t="s">
        <v>408</v>
      </c>
      <c r="E104" s="21"/>
      <c r="F104" s="21"/>
      <c r="G104" s="19">
        <v>6920</v>
      </c>
    </row>
    <row r="105" spans="1:7" ht="24" x14ac:dyDescent="0.2">
      <c r="A105" s="8">
        <v>290</v>
      </c>
      <c r="B105" s="1" t="s">
        <v>48</v>
      </c>
      <c r="C105" s="1" t="s">
        <v>12</v>
      </c>
      <c r="D105" s="3" t="s">
        <v>49</v>
      </c>
      <c r="F105" s="9" t="s">
        <v>47</v>
      </c>
      <c r="G105" s="10">
        <f>SUM(G106:G107)</f>
        <v>6920</v>
      </c>
    </row>
    <row r="106" spans="1:7" x14ac:dyDescent="0.2">
      <c r="B106" s="25" t="s">
        <v>409</v>
      </c>
      <c r="C106" s="21"/>
      <c r="D106" s="25" t="s">
        <v>410</v>
      </c>
      <c r="E106" s="21"/>
      <c r="F106" s="21"/>
      <c r="G106" s="19">
        <v>4152</v>
      </c>
    </row>
    <row r="107" spans="1:7" x14ac:dyDescent="0.2">
      <c r="B107" s="25" t="s">
        <v>411</v>
      </c>
      <c r="C107" s="21"/>
      <c r="D107" s="25" t="s">
        <v>412</v>
      </c>
      <c r="E107" s="21"/>
      <c r="F107" s="21"/>
      <c r="G107" s="19">
        <v>2768</v>
      </c>
    </row>
    <row r="108" spans="1:7" x14ac:dyDescent="0.2">
      <c r="A108" s="8">
        <v>300</v>
      </c>
      <c r="B108" s="1" t="s">
        <v>74</v>
      </c>
      <c r="C108" s="1" t="s">
        <v>12</v>
      </c>
      <c r="D108" s="3" t="s">
        <v>75</v>
      </c>
      <c r="F108" s="9" t="s">
        <v>72</v>
      </c>
      <c r="G108" s="10">
        <f>SUM(G109)</f>
        <v>6920</v>
      </c>
    </row>
    <row r="109" spans="1:7" x14ac:dyDescent="0.2">
      <c r="B109" s="25" t="s">
        <v>407</v>
      </c>
      <c r="C109" s="21"/>
      <c r="D109" s="25" t="s">
        <v>408</v>
      </c>
      <c r="E109" s="21"/>
      <c r="F109" s="21"/>
      <c r="G109" s="19">
        <v>6920</v>
      </c>
    </row>
    <row r="110" spans="1:7" ht="24" x14ac:dyDescent="0.2">
      <c r="A110" s="8">
        <v>310</v>
      </c>
      <c r="B110" s="1" t="s">
        <v>76</v>
      </c>
      <c r="C110" s="1" t="s">
        <v>12</v>
      </c>
      <c r="D110" s="3" t="s">
        <v>77</v>
      </c>
      <c r="F110" s="9" t="s">
        <v>72</v>
      </c>
      <c r="G110" s="10">
        <f>SUM(G111)</f>
        <v>6920</v>
      </c>
    </row>
    <row r="111" spans="1:7" x14ac:dyDescent="0.2">
      <c r="B111" s="25" t="s">
        <v>407</v>
      </c>
      <c r="C111" s="21"/>
      <c r="D111" s="25" t="s">
        <v>408</v>
      </c>
      <c r="E111" s="21"/>
      <c r="F111" s="21"/>
      <c r="G111" s="19">
        <v>6920</v>
      </c>
    </row>
    <row r="112" spans="1:7" ht="48" x14ac:dyDescent="0.2">
      <c r="A112" s="8">
        <v>320</v>
      </c>
      <c r="B112" s="1" t="s">
        <v>78</v>
      </c>
      <c r="C112" s="1" t="s">
        <v>12</v>
      </c>
      <c r="D112" s="3" t="s">
        <v>79</v>
      </c>
      <c r="F112" s="9" t="s">
        <v>72</v>
      </c>
      <c r="G112" s="10">
        <f>SUM(G113)</f>
        <v>6920</v>
      </c>
    </row>
    <row r="113" spans="1:7" x14ac:dyDescent="0.2">
      <c r="B113" s="25" t="s">
        <v>407</v>
      </c>
      <c r="C113" s="21"/>
      <c r="D113" s="25" t="s">
        <v>408</v>
      </c>
      <c r="E113" s="21"/>
      <c r="F113" s="21"/>
      <c r="G113" s="19">
        <v>6920</v>
      </c>
    </row>
    <row r="114" spans="1:7" ht="24" x14ac:dyDescent="0.2">
      <c r="A114" s="8">
        <v>330</v>
      </c>
      <c r="B114" s="1" t="s">
        <v>80</v>
      </c>
      <c r="C114" s="1" t="s">
        <v>12</v>
      </c>
      <c r="D114" s="3" t="s">
        <v>81</v>
      </c>
      <c r="F114" s="9" t="s">
        <v>72</v>
      </c>
      <c r="G114" s="10">
        <f>SUM(G115)</f>
        <v>6920</v>
      </c>
    </row>
    <row r="115" spans="1:7" x14ac:dyDescent="0.2">
      <c r="B115" s="25" t="s">
        <v>407</v>
      </c>
      <c r="C115" s="21"/>
      <c r="D115" s="25" t="s">
        <v>408</v>
      </c>
      <c r="E115" s="21"/>
      <c r="F115" s="21"/>
      <c r="G115" s="19">
        <v>6920</v>
      </c>
    </row>
    <row r="116" spans="1:7" x14ac:dyDescent="0.2">
      <c r="A116" s="8">
        <v>340</v>
      </c>
      <c r="B116" s="1" t="s">
        <v>80</v>
      </c>
      <c r="C116" s="1" t="s">
        <v>12</v>
      </c>
      <c r="D116" s="3" t="s">
        <v>82</v>
      </c>
      <c r="F116" s="9" t="s">
        <v>72</v>
      </c>
      <c r="G116" s="10">
        <f>SUM(G117)</f>
        <v>6920</v>
      </c>
    </row>
    <row r="117" spans="1:7" x14ac:dyDescent="0.2">
      <c r="B117" s="25" t="s">
        <v>407</v>
      </c>
      <c r="C117" s="21"/>
      <c r="D117" s="25" t="s">
        <v>408</v>
      </c>
      <c r="E117" s="21"/>
      <c r="F117" s="21"/>
      <c r="G117" s="19">
        <v>6920</v>
      </c>
    </row>
    <row r="118" spans="1:7" ht="24" x14ac:dyDescent="0.2">
      <c r="A118" s="8">
        <v>350</v>
      </c>
      <c r="B118" s="1" t="s">
        <v>83</v>
      </c>
      <c r="C118" s="1" t="s">
        <v>12</v>
      </c>
      <c r="D118" s="3" t="s">
        <v>84</v>
      </c>
      <c r="F118" s="9" t="s">
        <v>72</v>
      </c>
      <c r="G118" s="10">
        <f>SUM(G119:G120)</f>
        <v>6920</v>
      </c>
    </row>
    <row r="119" spans="1:7" x14ac:dyDescent="0.2">
      <c r="B119" s="25" t="s">
        <v>407</v>
      </c>
      <c r="C119" s="21"/>
      <c r="D119" s="25" t="s">
        <v>408</v>
      </c>
      <c r="E119" s="21"/>
      <c r="F119" s="21"/>
      <c r="G119" s="19">
        <v>6920</v>
      </c>
    </row>
    <row r="120" spans="1:7" x14ac:dyDescent="0.2">
      <c r="B120" s="25" t="s">
        <v>413</v>
      </c>
      <c r="C120" s="21"/>
      <c r="D120" s="25" t="s">
        <v>414</v>
      </c>
      <c r="E120" s="21"/>
      <c r="F120" s="21"/>
      <c r="G120" s="19">
        <v>0</v>
      </c>
    </row>
    <row r="121" spans="1:7" ht="24" x14ac:dyDescent="0.2">
      <c r="A121" s="8">
        <v>360</v>
      </c>
      <c r="B121" s="1" t="s">
        <v>70</v>
      </c>
      <c r="C121" s="1" t="s">
        <v>12</v>
      </c>
      <c r="D121" s="3" t="s">
        <v>71</v>
      </c>
      <c r="F121" s="9" t="s">
        <v>72</v>
      </c>
      <c r="G121" s="10">
        <f>SUM(G122)</f>
        <v>200</v>
      </c>
    </row>
    <row r="122" spans="1:7" x14ac:dyDescent="0.2">
      <c r="B122" s="25" t="s">
        <v>415</v>
      </c>
      <c r="C122" s="21"/>
      <c r="D122" s="25" t="s">
        <v>416</v>
      </c>
      <c r="E122" s="21"/>
      <c r="F122" s="21"/>
      <c r="G122" s="19">
        <v>200</v>
      </c>
    </row>
    <row r="123" spans="1:7" ht="24" x14ac:dyDescent="0.2">
      <c r="A123" s="8">
        <v>370</v>
      </c>
      <c r="B123" s="1" t="s">
        <v>70</v>
      </c>
      <c r="C123" s="1" t="s">
        <v>12</v>
      </c>
      <c r="D123" s="3" t="s">
        <v>73</v>
      </c>
      <c r="F123" s="9" t="s">
        <v>72</v>
      </c>
      <c r="G123" s="10">
        <f>SUM(G124)</f>
        <v>200</v>
      </c>
    </row>
    <row r="124" spans="1:7" x14ac:dyDescent="0.2">
      <c r="B124" s="25" t="s">
        <v>415</v>
      </c>
      <c r="C124" s="21"/>
      <c r="D124" s="25" t="s">
        <v>416</v>
      </c>
      <c r="E124" s="21"/>
      <c r="F124" s="21"/>
      <c r="G124" s="19">
        <v>200</v>
      </c>
    </row>
    <row r="125" spans="1:7" ht="24" x14ac:dyDescent="0.2">
      <c r="A125" s="8">
        <v>380</v>
      </c>
      <c r="B125" s="1" t="s">
        <v>48</v>
      </c>
      <c r="C125" s="1" t="s">
        <v>12</v>
      </c>
      <c r="D125" s="3" t="s">
        <v>49</v>
      </c>
      <c r="F125" s="9" t="s">
        <v>47</v>
      </c>
      <c r="G125" s="10">
        <f>SUM(G126:G127)</f>
        <v>200</v>
      </c>
    </row>
    <row r="126" spans="1:7" x14ac:dyDescent="0.2">
      <c r="B126" s="25" t="s">
        <v>409</v>
      </c>
      <c r="C126" s="21"/>
      <c r="D126" s="25" t="s">
        <v>417</v>
      </c>
      <c r="E126" s="21"/>
      <c r="F126" s="21"/>
      <c r="G126" s="19">
        <v>120</v>
      </c>
    </row>
    <row r="127" spans="1:7" x14ac:dyDescent="0.2">
      <c r="B127" s="25" t="s">
        <v>411</v>
      </c>
      <c r="C127" s="21"/>
      <c r="D127" s="25" t="s">
        <v>418</v>
      </c>
      <c r="E127" s="21"/>
      <c r="F127" s="21"/>
      <c r="G127" s="19">
        <v>80</v>
      </c>
    </row>
    <row r="128" spans="1:7" x14ac:dyDescent="0.2">
      <c r="A128" s="8">
        <v>390</v>
      </c>
      <c r="B128" s="1" t="s">
        <v>74</v>
      </c>
      <c r="C128" s="1" t="s">
        <v>12</v>
      </c>
      <c r="D128" s="3" t="s">
        <v>75</v>
      </c>
      <c r="F128" s="9" t="s">
        <v>72</v>
      </c>
      <c r="G128" s="10">
        <f>SUM(G129)</f>
        <v>200</v>
      </c>
    </row>
    <row r="129" spans="1:7" x14ac:dyDescent="0.2">
      <c r="B129" s="25" t="s">
        <v>415</v>
      </c>
      <c r="C129" s="21"/>
      <c r="D129" s="25" t="s">
        <v>416</v>
      </c>
      <c r="E129" s="21"/>
      <c r="F129" s="21"/>
      <c r="G129" s="19">
        <v>200</v>
      </c>
    </row>
    <row r="130" spans="1:7" ht="24" x14ac:dyDescent="0.2">
      <c r="A130" s="8">
        <v>400</v>
      </c>
      <c r="B130" s="1" t="s">
        <v>76</v>
      </c>
      <c r="C130" s="1" t="s">
        <v>12</v>
      </c>
      <c r="D130" s="3" t="s">
        <v>77</v>
      </c>
      <c r="F130" s="9" t="s">
        <v>72</v>
      </c>
      <c r="G130" s="10">
        <f>SUM(G131)</f>
        <v>200</v>
      </c>
    </row>
    <row r="131" spans="1:7" x14ac:dyDescent="0.2">
      <c r="B131" s="25" t="s">
        <v>415</v>
      </c>
      <c r="C131" s="21"/>
      <c r="D131" s="25" t="s">
        <v>416</v>
      </c>
      <c r="E131" s="21"/>
      <c r="F131" s="21"/>
      <c r="G131" s="19">
        <v>200</v>
      </c>
    </row>
    <row r="132" spans="1:7" ht="48" x14ac:dyDescent="0.2">
      <c r="A132" s="8">
        <v>410</v>
      </c>
      <c r="B132" s="1" t="s">
        <v>78</v>
      </c>
      <c r="C132" s="1" t="s">
        <v>12</v>
      </c>
      <c r="D132" s="3" t="s">
        <v>79</v>
      </c>
      <c r="F132" s="9" t="s">
        <v>72</v>
      </c>
      <c r="G132" s="10">
        <f>SUM(G133)</f>
        <v>200</v>
      </c>
    </row>
    <row r="133" spans="1:7" x14ac:dyDescent="0.2">
      <c r="B133" s="25" t="s">
        <v>415</v>
      </c>
      <c r="C133" s="21"/>
      <c r="D133" s="25" t="s">
        <v>416</v>
      </c>
      <c r="E133" s="21"/>
      <c r="F133" s="21"/>
      <c r="G133" s="19">
        <v>200</v>
      </c>
    </row>
    <row r="134" spans="1:7" ht="24" x14ac:dyDescent="0.2">
      <c r="A134" s="8">
        <v>420</v>
      </c>
      <c r="B134" s="1" t="s">
        <v>80</v>
      </c>
      <c r="C134" s="1" t="s">
        <v>12</v>
      </c>
      <c r="D134" s="3" t="s">
        <v>81</v>
      </c>
      <c r="F134" s="9" t="s">
        <v>72</v>
      </c>
      <c r="G134" s="10">
        <f>SUM(G135)</f>
        <v>200</v>
      </c>
    </row>
    <row r="135" spans="1:7" x14ac:dyDescent="0.2">
      <c r="B135" s="25" t="s">
        <v>415</v>
      </c>
      <c r="C135" s="21"/>
      <c r="D135" s="25" t="s">
        <v>416</v>
      </c>
      <c r="E135" s="21"/>
      <c r="F135" s="21"/>
      <c r="G135" s="19">
        <v>200</v>
      </c>
    </row>
    <row r="136" spans="1:7" x14ac:dyDescent="0.2">
      <c r="A136" s="8">
        <v>430</v>
      </c>
      <c r="B136" s="1" t="s">
        <v>80</v>
      </c>
      <c r="C136" s="1" t="s">
        <v>12</v>
      </c>
      <c r="D136" s="3" t="s">
        <v>82</v>
      </c>
      <c r="F136" s="9" t="s">
        <v>72</v>
      </c>
      <c r="G136" s="10">
        <f>SUM(G137)</f>
        <v>200</v>
      </c>
    </row>
    <row r="137" spans="1:7" x14ac:dyDescent="0.2">
      <c r="B137" s="25" t="s">
        <v>415</v>
      </c>
      <c r="C137" s="21"/>
      <c r="D137" s="25" t="s">
        <v>416</v>
      </c>
      <c r="E137" s="21"/>
      <c r="F137" s="21"/>
      <c r="G137" s="19">
        <v>200</v>
      </c>
    </row>
    <row r="138" spans="1:7" ht="24" x14ac:dyDescent="0.2">
      <c r="A138" s="8">
        <v>440</v>
      </c>
      <c r="B138" s="1" t="s">
        <v>85</v>
      </c>
      <c r="C138" s="1" t="s">
        <v>12</v>
      </c>
      <c r="D138" s="3" t="s">
        <v>86</v>
      </c>
      <c r="F138" s="9" t="s">
        <v>72</v>
      </c>
      <c r="G138" s="10">
        <f>SUM(G139)</f>
        <v>200</v>
      </c>
    </row>
    <row r="139" spans="1:7" x14ac:dyDescent="0.2">
      <c r="B139" s="25" t="s">
        <v>415</v>
      </c>
      <c r="C139" s="21"/>
      <c r="D139" s="25" t="s">
        <v>416</v>
      </c>
      <c r="E139" s="21"/>
      <c r="F139" s="21"/>
      <c r="G139" s="19">
        <v>200</v>
      </c>
    </row>
    <row r="141" spans="1:7" ht="12.75" x14ac:dyDescent="0.2">
      <c r="A141" s="23" t="s">
        <v>87</v>
      </c>
      <c r="B141" s="21"/>
      <c r="C141" s="24" t="s">
        <v>88</v>
      </c>
      <c r="D141" s="21"/>
      <c r="E141" s="21"/>
    </row>
    <row r="142" spans="1:7" ht="24" x14ac:dyDescent="0.2">
      <c r="A142" s="8">
        <v>450</v>
      </c>
      <c r="B142" s="1" t="s">
        <v>70</v>
      </c>
      <c r="C142" s="1" t="s">
        <v>12</v>
      </c>
      <c r="D142" s="3" t="s">
        <v>89</v>
      </c>
      <c r="F142" s="9" t="s">
        <v>72</v>
      </c>
      <c r="G142" s="10">
        <f>SUM(G143)</f>
        <v>50</v>
      </c>
    </row>
    <row r="143" spans="1:7" x14ac:dyDescent="0.2">
      <c r="B143" s="25" t="s">
        <v>419</v>
      </c>
      <c r="C143" s="21"/>
      <c r="D143" s="25" t="s">
        <v>388</v>
      </c>
      <c r="E143" s="21"/>
      <c r="F143" s="21"/>
      <c r="G143" s="19">
        <v>50</v>
      </c>
    </row>
    <row r="144" spans="1:7" ht="24" x14ac:dyDescent="0.2">
      <c r="A144" s="8">
        <v>460</v>
      </c>
      <c r="B144" s="1" t="s">
        <v>70</v>
      </c>
      <c r="C144" s="1" t="s">
        <v>12</v>
      </c>
      <c r="D144" s="3" t="s">
        <v>90</v>
      </c>
      <c r="F144" s="9" t="s">
        <v>72</v>
      </c>
      <c r="G144" s="10">
        <f>SUM(G145)</f>
        <v>0</v>
      </c>
    </row>
    <row r="145" spans="1:7" x14ac:dyDescent="0.2">
      <c r="B145" s="25" t="s">
        <v>419</v>
      </c>
      <c r="C145" s="21"/>
      <c r="D145" s="25" t="s">
        <v>420</v>
      </c>
      <c r="E145" s="21"/>
      <c r="F145" s="21"/>
      <c r="G145" s="19">
        <v>0</v>
      </c>
    </row>
    <row r="146" spans="1:7" ht="24" x14ac:dyDescent="0.2">
      <c r="A146" s="8">
        <v>470</v>
      </c>
      <c r="B146" s="1" t="s">
        <v>48</v>
      </c>
      <c r="C146" s="1" t="s">
        <v>12</v>
      </c>
      <c r="D146" s="3" t="s">
        <v>49</v>
      </c>
      <c r="F146" s="9" t="s">
        <v>47</v>
      </c>
      <c r="G146" s="10">
        <f>SUM(G147:G148)</f>
        <v>15</v>
      </c>
    </row>
    <row r="147" spans="1:7" x14ac:dyDescent="0.2">
      <c r="B147" s="25" t="s">
        <v>409</v>
      </c>
      <c r="C147" s="21"/>
      <c r="D147" s="25" t="s">
        <v>421</v>
      </c>
      <c r="E147" s="21"/>
      <c r="F147" s="21"/>
      <c r="G147" s="19">
        <v>15</v>
      </c>
    </row>
    <row r="148" spans="1:7" x14ac:dyDescent="0.2">
      <c r="B148" s="25" t="s">
        <v>411</v>
      </c>
      <c r="C148" s="21"/>
      <c r="D148" s="25" t="s">
        <v>422</v>
      </c>
      <c r="E148" s="21"/>
      <c r="F148" s="21"/>
      <c r="G148" s="19">
        <v>0</v>
      </c>
    </row>
    <row r="149" spans="1:7" x14ac:dyDescent="0.2">
      <c r="A149" s="8">
        <v>480</v>
      </c>
      <c r="B149" s="1" t="s">
        <v>74</v>
      </c>
      <c r="C149" s="1" t="s">
        <v>12</v>
      </c>
      <c r="D149" s="3" t="s">
        <v>75</v>
      </c>
      <c r="F149" s="9" t="s">
        <v>72</v>
      </c>
      <c r="G149" s="10">
        <f>SUM(G150)</f>
        <v>50</v>
      </c>
    </row>
    <row r="150" spans="1:7" x14ac:dyDescent="0.2">
      <c r="B150" s="25" t="s">
        <v>419</v>
      </c>
      <c r="C150" s="21"/>
      <c r="D150" s="25" t="s">
        <v>388</v>
      </c>
      <c r="E150" s="21"/>
      <c r="F150" s="21"/>
      <c r="G150" s="19">
        <v>50</v>
      </c>
    </row>
    <row r="151" spans="1:7" ht="24" x14ac:dyDescent="0.2">
      <c r="A151" s="8">
        <v>490</v>
      </c>
      <c r="B151" s="1" t="s">
        <v>76</v>
      </c>
      <c r="C151" s="1" t="s">
        <v>12</v>
      </c>
      <c r="D151" s="3" t="s">
        <v>77</v>
      </c>
      <c r="F151" s="9" t="s">
        <v>72</v>
      </c>
      <c r="G151" s="10">
        <f>SUM(G152)</f>
        <v>50</v>
      </c>
    </row>
    <row r="152" spans="1:7" x14ac:dyDescent="0.2">
      <c r="B152" s="25" t="s">
        <v>419</v>
      </c>
      <c r="C152" s="21"/>
      <c r="D152" s="25" t="s">
        <v>388</v>
      </c>
      <c r="E152" s="21"/>
      <c r="F152" s="21"/>
      <c r="G152" s="19">
        <v>50</v>
      </c>
    </row>
    <row r="153" spans="1:7" ht="48" x14ac:dyDescent="0.2">
      <c r="A153" s="8">
        <v>500</v>
      </c>
      <c r="B153" s="1" t="s">
        <v>78</v>
      </c>
      <c r="C153" s="1" t="s">
        <v>12</v>
      </c>
      <c r="D153" s="3" t="s">
        <v>91</v>
      </c>
      <c r="F153" s="9" t="s">
        <v>72</v>
      </c>
      <c r="G153" s="10">
        <f>SUM(G154)</f>
        <v>50</v>
      </c>
    </row>
    <row r="154" spans="1:7" x14ac:dyDescent="0.2">
      <c r="B154" s="25" t="s">
        <v>419</v>
      </c>
      <c r="C154" s="21"/>
      <c r="D154" s="25" t="s">
        <v>388</v>
      </c>
      <c r="E154" s="21"/>
      <c r="F154" s="21"/>
      <c r="G154" s="19">
        <v>50</v>
      </c>
    </row>
    <row r="155" spans="1:7" ht="24" x14ac:dyDescent="0.2">
      <c r="A155" s="8">
        <v>510</v>
      </c>
      <c r="B155" s="1" t="s">
        <v>80</v>
      </c>
      <c r="C155" s="1" t="s">
        <v>12</v>
      </c>
      <c r="D155" s="3" t="s">
        <v>81</v>
      </c>
      <c r="F155" s="9" t="s">
        <v>72</v>
      </c>
      <c r="G155" s="10">
        <f>SUM(G156)</f>
        <v>50</v>
      </c>
    </row>
    <row r="156" spans="1:7" x14ac:dyDescent="0.2">
      <c r="B156" s="25" t="s">
        <v>419</v>
      </c>
      <c r="C156" s="21"/>
      <c r="D156" s="25" t="s">
        <v>388</v>
      </c>
      <c r="E156" s="21"/>
      <c r="F156" s="21"/>
      <c r="G156" s="19">
        <v>50</v>
      </c>
    </row>
    <row r="157" spans="1:7" ht="24" x14ac:dyDescent="0.2">
      <c r="A157" s="8">
        <v>520</v>
      </c>
      <c r="B157" s="1" t="s">
        <v>83</v>
      </c>
      <c r="C157" s="1" t="s">
        <v>12</v>
      </c>
      <c r="D157" s="3" t="s">
        <v>84</v>
      </c>
      <c r="F157" s="9" t="s">
        <v>72</v>
      </c>
      <c r="G157" s="10">
        <f>SUM(G158)</f>
        <v>50</v>
      </c>
    </row>
    <row r="158" spans="1:7" x14ac:dyDescent="0.2">
      <c r="B158" s="25" t="s">
        <v>419</v>
      </c>
      <c r="C158" s="21"/>
      <c r="D158" s="25" t="s">
        <v>388</v>
      </c>
      <c r="E158" s="21"/>
      <c r="F158" s="21"/>
      <c r="G158" s="19">
        <v>50</v>
      </c>
    </row>
    <row r="160" spans="1:7" ht="12.75" x14ac:dyDescent="0.2">
      <c r="A160" s="23" t="s">
        <v>92</v>
      </c>
      <c r="B160" s="21"/>
      <c r="C160" s="24" t="s">
        <v>93</v>
      </c>
      <c r="D160" s="21"/>
      <c r="E160" s="21"/>
    </row>
    <row r="161" spans="1:7" ht="48" x14ac:dyDescent="0.2">
      <c r="A161" s="8">
        <v>530</v>
      </c>
      <c r="B161" s="1" t="s">
        <v>94</v>
      </c>
      <c r="C161" s="1" t="s">
        <v>12</v>
      </c>
      <c r="D161" s="3" t="s">
        <v>95</v>
      </c>
      <c r="F161" s="9" t="s">
        <v>47</v>
      </c>
      <c r="G161" s="10">
        <f>SUM(G162:G166)</f>
        <v>621</v>
      </c>
    </row>
    <row r="162" spans="1:7" x14ac:dyDescent="0.2">
      <c r="B162" s="25" t="s">
        <v>423</v>
      </c>
      <c r="C162" s="21"/>
      <c r="D162" s="25" t="s">
        <v>424</v>
      </c>
      <c r="E162" s="21"/>
      <c r="F162" s="21"/>
      <c r="G162" s="19">
        <v>187.5</v>
      </c>
    </row>
    <row r="163" spans="1:7" x14ac:dyDescent="0.2">
      <c r="B163" s="25" t="s">
        <v>425</v>
      </c>
      <c r="C163" s="21"/>
      <c r="D163" s="25" t="s">
        <v>426</v>
      </c>
      <c r="E163" s="21"/>
      <c r="F163" s="21"/>
      <c r="G163" s="19">
        <v>195</v>
      </c>
    </row>
    <row r="164" spans="1:7" x14ac:dyDescent="0.2">
      <c r="B164" s="25" t="s">
        <v>427</v>
      </c>
      <c r="C164" s="21"/>
      <c r="D164" s="25" t="s">
        <v>428</v>
      </c>
      <c r="E164" s="21"/>
      <c r="F164" s="21"/>
      <c r="G164" s="19">
        <v>6.75</v>
      </c>
    </row>
    <row r="165" spans="1:7" x14ac:dyDescent="0.2">
      <c r="B165" s="25" t="s">
        <v>429</v>
      </c>
      <c r="C165" s="21"/>
      <c r="D165" s="25" t="s">
        <v>430</v>
      </c>
      <c r="E165" s="21"/>
      <c r="F165" s="21"/>
      <c r="G165" s="19">
        <v>20.25</v>
      </c>
    </row>
    <row r="166" spans="1:7" x14ac:dyDescent="0.2">
      <c r="B166" s="25" t="s">
        <v>431</v>
      </c>
      <c r="C166" s="21"/>
      <c r="D166" s="25" t="s">
        <v>432</v>
      </c>
      <c r="E166" s="21"/>
      <c r="F166" s="21"/>
      <c r="G166" s="19">
        <v>211.5</v>
      </c>
    </row>
    <row r="167" spans="1:7" ht="24" x14ac:dyDescent="0.2">
      <c r="A167" s="8">
        <v>540</v>
      </c>
      <c r="B167" s="1" t="s">
        <v>48</v>
      </c>
      <c r="C167" s="1" t="s">
        <v>12</v>
      </c>
      <c r="D167" s="3" t="s">
        <v>49</v>
      </c>
      <c r="F167" s="9" t="s">
        <v>47</v>
      </c>
      <c r="G167" s="10">
        <f>SUM(G168)</f>
        <v>621</v>
      </c>
    </row>
    <row r="168" spans="1:7" x14ac:dyDescent="0.2">
      <c r="B168" s="25" t="s">
        <v>433</v>
      </c>
      <c r="C168" s="21"/>
      <c r="D168" s="25" t="s">
        <v>434</v>
      </c>
      <c r="E168" s="21"/>
      <c r="F168" s="21"/>
      <c r="G168" s="19">
        <v>621</v>
      </c>
    </row>
    <row r="169" spans="1:7" ht="24" x14ac:dyDescent="0.2">
      <c r="A169" s="8">
        <v>550</v>
      </c>
      <c r="B169" s="1" t="s">
        <v>96</v>
      </c>
      <c r="C169" s="1" t="s">
        <v>12</v>
      </c>
      <c r="D169" s="3" t="s">
        <v>97</v>
      </c>
      <c r="F169" s="9" t="s">
        <v>47</v>
      </c>
      <c r="G169" s="10">
        <f>SUM(G170:G174)</f>
        <v>48.037499999999994</v>
      </c>
    </row>
    <row r="170" spans="1:7" x14ac:dyDescent="0.2">
      <c r="B170" s="25" t="s">
        <v>435</v>
      </c>
      <c r="C170" s="21"/>
      <c r="D170" s="25" t="s">
        <v>436</v>
      </c>
      <c r="E170" s="21"/>
      <c r="F170" s="21"/>
      <c r="G170" s="19">
        <v>18</v>
      </c>
    </row>
    <row r="171" spans="1:7" x14ac:dyDescent="0.2">
      <c r="B171" s="25" t="s">
        <v>437</v>
      </c>
      <c r="C171" s="21"/>
      <c r="D171" s="25" t="s">
        <v>438</v>
      </c>
      <c r="E171" s="21"/>
      <c r="F171" s="21"/>
      <c r="G171" s="19">
        <v>13.5</v>
      </c>
    </row>
    <row r="172" spans="1:7" x14ac:dyDescent="0.2">
      <c r="B172" s="25" t="s">
        <v>439</v>
      </c>
      <c r="C172" s="21"/>
      <c r="D172" s="25" t="s">
        <v>440</v>
      </c>
      <c r="E172" s="21"/>
      <c r="F172" s="21"/>
      <c r="G172" s="19">
        <v>0.33750000000000002</v>
      </c>
    </row>
    <row r="173" spans="1:7" x14ac:dyDescent="0.2">
      <c r="B173" s="25" t="s">
        <v>441</v>
      </c>
      <c r="C173" s="21"/>
      <c r="D173" s="25" t="s">
        <v>442</v>
      </c>
      <c r="E173" s="21"/>
      <c r="F173" s="21"/>
      <c r="G173" s="19">
        <v>0.67500000000000004</v>
      </c>
    </row>
    <row r="174" spans="1:7" x14ac:dyDescent="0.2">
      <c r="B174" s="25" t="s">
        <v>443</v>
      </c>
      <c r="C174" s="21"/>
      <c r="D174" s="25" t="s">
        <v>444</v>
      </c>
      <c r="E174" s="21"/>
      <c r="F174" s="21"/>
      <c r="G174" s="19">
        <v>15.525</v>
      </c>
    </row>
    <row r="175" spans="1:7" x14ac:dyDescent="0.2">
      <c r="A175" s="8">
        <v>560</v>
      </c>
      <c r="B175" s="1" t="s">
        <v>98</v>
      </c>
      <c r="C175" s="1" t="s">
        <v>12</v>
      </c>
      <c r="D175" s="3" t="s">
        <v>99</v>
      </c>
      <c r="F175" s="9" t="s">
        <v>47</v>
      </c>
      <c r="G175" s="10">
        <f>SUM(G176:G178)</f>
        <v>16.537500000000001</v>
      </c>
    </row>
    <row r="176" spans="1:7" x14ac:dyDescent="0.2">
      <c r="B176" s="25" t="s">
        <v>445</v>
      </c>
      <c r="C176" s="21"/>
      <c r="D176" s="25" t="s">
        <v>440</v>
      </c>
      <c r="E176" s="21"/>
      <c r="F176" s="21"/>
      <c r="G176" s="19">
        <v>0.33750000000000002</v>
      </c>
    </row>
    <row r="177" spans="1:7" x14ac:dyDescent="0.2">
      <c r="B177" s="25" t="s">
        <v>446</v>
      </c>
      <c r="C177" s="21"/>
      <c r="D177" s="25" t="s">
        <v>442</v>
      </c>
      <c r="E177" s="21"/>
      <c r="F177" s="21"/>
      <c r="G177" s="19">
        <v>0.67500000000000004</v>
      </c>
    </row>
    <row r="178" spans="1:7" x14ac:dyDescent="0.2">
      <c r="B178" s="25" t="s">
        <v>447</v>
      </c>
      <c r="C178" s="21"/>
      <c r="D178" s="25" t="s">
        <v>444</v>
      </c>
      <c r="E178" s="21"/>
      <c r="F178" s="21"/>
      <c r="G178" s="19">
        <v>15.525</v>
      </c>
    </row>
    <row r="179" spans="1:7" ht="24" x14ac:dyDescent="0.2">
      <c r="A179" s="8">
        <v>570</v>
      </c>
      <c r="B179" s="1" t="s">
        <v>100</v>
      </c>
      <c r="C179" s="1" t="s">
        <v>12</v>
      </c>
      <c r="D179" s="3" t="s">
        <v>101</v>
      </c>
      <c r="F179" s="9" t="s">
        <v>47</v>
      </c>
      <c r="G179" s="10">
        <f>SUM(G180)</f>
        <v>530.54587839999999</v>
      </c>
    </row>
    <row r="180" spans="1:7" x14ac:dyDescent="0.2">
      <c r="B180" s="25" t="s">
        <v>448</v>
      </c>
      <c r="C180" s="21"/>
      <c r="D180" s="25" t="s">
        <v>449</v>
      </c>
      <c r="E180" s="21"/>
      <c r="F180" s="21"/>
      <c r="G180" s="19">
        <v>530.54587839999999</v>
      </c>
    </row>
    <row r="181" spans="1:7" ht="36" x14ac:dyDescent="0.2">
      <c r="A181" s="8">
        <v>580</v>
      </c>
      <c r="B181" s="1" t="s">
        <v>102</v>
      </c>
      <c r="C181" s="1" t="s">
        <v>12</v>
      </c>
      <c r="D181" s="3" t="s">
        <v>103</v>
      </c>
      <c r="F181" s="9" t="s">
        <v>44</v>
      </c>
      <c r="G181" s="10">
        <f>SUM(G182)</f>
        <v>5</v>
      </c>
    </row>
    <row r="182" spans="1:7" x14ac:dyDescent="0.2">
      <c r="B182" s="25" t="s">
        <v>450</v>
      </c>
      <c r="C182" s="21"/>
      <c r="D182" s="25" t="s">
        <v>451</v>
      </c>
      <c r="E182" s="21"/>
      <c r="F182" s="21"/>
      <c r="G182" s="19">
        <v>5</v>
      </c>
    </row>
    <row r="183" spans="1:7" ht="36" x14ac:dyDescent="0.2">
      <c r="A183" s="8">
        <v>590</v>
      </c>
      <c r="B183" s="1" t="s">
        <v>102</v>
      </c>
      <c r="C183" s="1" t="s">
        <v>12</v>
      </c>
      <c r="D183" s="3" t="s">
        <v>104</v>
      </c>
      <c r="F183" s="9" t="s">
        <v>44</v>
      </c>
      <c r="G183" s="10">
        <f>SUM(G184)</f>
        <v>5</v>
      </c>
    </row>
    <row r="184" spans="1:7" x14ac:dyDescent="0.2">
      <c r="B184" s="25" t="s">
        <v>452</v>
      </c>
      <c r="C184" s="21"/>
      <c r="D184" s="25" t="s">
        <v>451</v>
      </c>
      <c r="E184" s="21"/>
      <c r="F184" s="21"/>
      <c r="G184" s="19">
        <v>5</v>
      </c>
    </row>
    <row r="185" spans="1:7" ht="48" x14ac:dyDescent="0.2">
      <c r="A185" s="8">
        <v>600</v>
      </c>
      <c r="B185" s="1" t="s">
        <v>105</v>
      </c>
      <c r="C185" s="1" t="s">
        <v>12</v>
      </c>
      <c r="D185" s="3" t="s">
        <v>106</v>
      </c>
      <c r="F185" s="9" t="s">
        <v>107</v>
      </c>
      <c r="G185" s="10">
        <f>SUM(G186)</f>
        <v>1</v>
      </c>
    </row>
    <row r="186" spans="1:7" x14ac:dyDescent="0.2">
      <c r="B186" s="25" t="s">
        <v>453</v>
      </c>
      <c r="C186" s="21"/>
      <c r="D186" s="25" t="s">
        <v>454</v>
      </c>
      <c r="E186" s="21"/>
      <c r="F186" s="21"/>
      <c r="G186" s="19">
        <v>1</v>
      </c>
    </row>
    <row r="187" spans="1:7" ht="36" x14ac:dyDescent="0.2">
      <c r="A187" s="8">
        <v>610</v>
      </c>
      <c r="B187" s="1" t="s">
        <v>108</v>
      </c>
      <c r="C187" s="1" t="s">
        <v>12</v>
      </c>
      <c r="D187" s="3" t="s">
        <v>109</v>
      </c>
      <c r="F187" s="9" t="s">
        <v>107</v>
      </c>
      <c r="G187" s="10">
        <f>SUM(G188)</f>
        <v>1</v>
      </c>
    </row>
    <row r="188" spans="1:7" x14ac:dyDescent="0.2">
      <c r="B188" s="25" t="s">
        <v>455</v>
      </c>
      <c r="C188" s="21"/>
      <c r="D188" s="25" t="s">
        <v>454</v>
      </c>
      <c r="E188" s="21"/>
      <c r="F188" s="21"/>
      <c r="G188" s="19">
        <v>1</v>
      </c>
    </row>
    <row r="189" spans="1:7" ht="36" x14ac:dyDescent="0.2">
      <c r="A189" s="8">
        <v>620</v>
      </c>
      <c r="B189" s="1" t="s">
        <v>110</v>
      </c>
      <c r="C189" s="1" t="s">
        <v>12</v>
      </c>
      <c r="D189" s="3" t="s">
        <v>111</v>
      </c>
      <c r="F189" s="9" t="s">
        <v>44</v>
      </c>
      <c r="G189" s="10">
        <f>SUM(G190)</f>
        <v>130</v>
      </c>
    </row>
    <row r="190" spans="1:7" x14ac:dyDescent="0.2">
      <c r="B190" s="25" t="s">
        <v>435</v>
      </c>
      <c r="C190" s="21"/>
      <c r="D190" s="25" t="s">
        <v>456</v>
      </c>
      <c r="E190" s="21"/>
      <c r="F190" s="21"/>
      <c r="G190" s="19">
        <v>130</v>
      </c>
    </row>
    <row r="191" spans="1:7" ht="36" x14ac:dyDescent="0.2">
      <c r="A191" s="8">
        <v>630</v>
      </c>
      <c r="B191" s="1" t="s">
        <v>112</v>
      </c>
      <c r="C191" s="1" t="s">
        <v>12</v>
      </c>
      <c r="D191" s="3" t="s">
        <v>113</v>
      </c>
      <c r="F191" s="9" t="s">
        <v>44</v>
      </c>
      <c r="G191" s="10">
        <f>SUM(G192)</f>
        <v>60</v>
      </c>
    </row>
    <row r="192" spans="1:7" x14ac:dyDescent="0.2">
      <c r="B192" s="25" t="s">
        <v>437</v>
      </c>
      <c r="C192" s="21"/>
      <c r="D192" s="25" t="s">
        <v>457</v>
      </c>
      <c r="E192" s="21"/>
      <c r="F192" s="21"/>
      <c r="G192" s="19">
        <v>60</v>
      </c>
    </row>
    <row r="193" spans="1:7" ht="48" x14ac:dyDescent="0.2">
      <c r="A193" s="8">
        <v>640</v>
      </c>
      <c r="B193" s="1" t="s">
        <v>105</v>
      </c>
      <c r="C193" s="1" t="s">
        <v>12</v>
      </c>
      <c r="D193" s="3" t="s">
        <v>114</v>
      </c>
      <c r="F193" s="9" t="s">
        <v>107</v>
      </c>
      <c r="G193" s="10">
        <f>SUM(G194)</f>
        <v>1</v>
      </c>
    </row>
    <row r="194" spans="1:7" x14ac:dyDescent="0.2">
      <c r="B194" s="25" t="s">
        <v>439</v>
      </c>
      <c r="C194" s="21"/>
      <c r="D194" s="25" t="s">
        <v>454</v>
      </c>
      <c r="E194" s="21"/>
      <c r="F194" s="21"/>
      <c r="G194" s="19">
        <v>1</v>
      </c>
    </row>
    <row r="195" spans="1:7" ht="60" x14ac:dyDescent="0.2">
      <c r="A195" s="8">
        <v>650</v>
      </c>
      <c r="B195" s="1" t="s">
        <v>108</v>
      </c>
      <c r="C195" s="1" t="s">
        <v>12</v>
      </c>
      <c r="D195" s="3" t="s">
        <v>115</v>
      </c>
      <c r="F195" s="9" t="s">
        <v>107</v>
      </c>
      <c r="G195" s="10">
        <f>SUM(G196)</f>
        <v>46</v>
      </c>
    </row>
    <row r="196" spans="1:7" x14ac:dyDescent="0.2">
      <c r="B196" s="25" t="s">
        <v>458</v>
      </c>
      <c r="C196" s="21"/>
      <c r="D196" s="25" t="s">
        <v>459</v>
      </c>
      <c r="E196" s="21"/>
      <c r="F196" s="21"/>
      <c r="G196" s="19">
        <v>46</v>
      </c>
    </row>
    <row r="197" spans="1:7" ht="36" x14ac:dyDescent="0.2">
      <c r="A197" s="8">
        <v>660</v>
      </c>
      <c r="B197" s="1" t="s">
        <v>116</v>
      </c>
      <c r="C197" s="1" t="s">
        <v>12</v>
      </c>
      <c r="D197" s="3" t="s">
        <v>117</v>
      </c>
      <c r="F197" s="9" t="s">
        <v>107</v>
      </c>
      <c r="G197" s="10">
        <f>SUM(G198)</f>
        <v>1</v>
      </c>
    </row>
    <row r="198" spans="1:7" x14ac:dyDescent="0.2">
      <c r="B198" s="25" t="s">
        <v>460</v>
      </c>
      <c r="C198" s="21"/>
      <c r="D198" s="25" t="s">
        <v>454</v>
      </c>
      <c r="E198" s="21"/>
      <c r="F198" s="21"/>
      <c r="G198" s="19">
        <v>1</v>
      </c>
    </row>
    <row r="199" spans="1:7" ht="36" x14ac:dyDescent="0.2">
      <c r="A199" s="8">
        <v>670</v>
      </c>
      <c r="B199" s="1" t="s">
        <v>116</v>
      </c>
      <c r="C199" s="1" t="s">
        <v>12</v>
      </c>
      <c r="D199" s="3" t="s">
        <v>118</v>
      </c>
      <c r="F199" s="9" t="s">
        <v>107</v>
      </c>
      <c r="G199" s="10">
        <f>SUM(G200)</f>
        <v>1</v>
      </c>
    </row>
    <row r="200" spans="1:7" x14ac:dyDescent="0.2">
      <c r="B200" s="25" t="s">
        <v>460</v>
      </c>
      <c r="C200" s="21"/>
      <c r="D200" s="25" t="s">
        <v>454</v>
      </c>
      <c r="E200" s="21"/>
      <c r="F200" s="21"/>
      <c r="G200" s="19">
        <v>1</v>
      </c>
    </row>
    <row r="201" spans="1:7" ht="36" x14ac:dyDescent="0.2">
      <c r="A201" s="8">
        <v>680</v>
      </c>
      <c r="B201" s="1" t="s">
        <v>105</v>
      </c>
      <c r="C201" s="1" t="s">
        <v>12</v>
      </c>
      <c r="D201" s="3" t="s">
        <v>119</v>
      </c>
      <c r="F201" s="9" t="s">
        <v>107</v>
      </c>
      <c r="G201" s="10">
        <f>SUM(G202)</f>
        <v>5</v>
      </c>
    </row>
    <row r="202" spans="1:7" x14ac:dyDescent="0.2">
      <c r="B202" s="25" t="s">
        <v>461</v>
      </c>
      <c r="C202" s="21"/>
      <c r="D202" s="25" t="s">
        <v>451</v>
      </c>
      <c r="E202" s="21"/>
      <c r="F202" s="21"/>
      <c r="G202" s="19">
        <v>5</v>
      </c>
    </row>
    <row r="203" spans="1:7" ht="72" x14ac:dyDescent="0.2">
      <c r="A203" s="8">
        <v>690</v>
      </c>
      <c r="B203" s="1" t="s">
        <v>105</v>
      </c>
      <c r="C203" s="1" t="s">
        <v>12</v>
      </c>
      <c r="D203" s="3" t="s">
        <v>120</v>
      </c>
      <c r="F203" s="9" t="s">
        <v>107</v>
      </c>
      <c r="G203" s="10">
        <f>SUM(G204)</f>
        <v>10</v>
      </c>
    </row>
    <row r="204" spans="1:7" x14ac:dyDescent="0.2">
      <c r="B204" s="25" t="s">
        <v>462</v>
      </c>
      <c r="C204" s="21"/>
      <c r="D204" s="25" t="s">
        <v>463</v>
      </c>
      <c r="E204" s="21"/>
      <c r="F204" s="21"/>
      <c r="G204" s="19">
        <v>10</v>
      </c>
    </row>
    <row r="205" spans="1:7" ht="48" x14ac:dyDescent="0.2">
      <c r="A205" s="8">
        <v>700</v>
      </c>
      <c r="B205" s="1" t="s">
        <v>121</v>
      </c>
      <c r="C205" s="1" t="s">
        <v>12</v>
      </c>
      <c r="D205" s="3" t="s">
        <v>122</v>
      </c>
      <c r="F205" s="9" t="s">
        <v>107</v>
      </c>
      <c r="G205" s="10">
        <f>SUM(G206)</f>
        <v>1</v>
      </c>
    </row>
    <row r="206" spans="1:7" x14ac:dyDescent="0.2">
      <c r="B206" s="25" t="s">
        <v>464</v>
      </c>
      <c r="C206" s="21"/>
      <c r="D206" s="25" t="s">
        <v>454</v>
      </c>
      <c r="E206" s="21"/>
      <c r="F206" s="21"/>
      <c r="G206" s="19">
        <v>1</v>
      </c>
    </row>
    <row r="207" spans="1:7" ht="48" x14ac:dyDescent="0.2">
      <c r="A207" s="8">
        <v>710</v>
      </c>
      <c r="B207" s="1" t="s">
        <v>121</v>
      </c>
      <c r="C207" s="1" t="s">
        <v>12</v>
      </c>
      <c r="D207" s="3" t="s">
        <v>123</v>
      </c>
      <c r="F207" s="9" t="s">
        <v>107</v>
      </c>
      <c r="G207" s="10">
        <f>SUM(G208)</f>
        <v>46</v>
      </c>
    </row>
    <row r="208" spans="1:7" x14ac:dyDescent="0.2">
      <c r="B208" s="25" t="s">
        <v>465</v>
      </c>
      <c r="C208" s="21"/>
      <c r="D208" s="25" t="s">
        <v>459</v>
      </c>
      <c r="E208" s="21"/>
      <c r="F208" s="21"/>
      <c r="G208" s="19">
        <v>46</v>
      </c>
    </row>
    <row r="209" spans="1:7" ht="48" x14ac:dyDescent="0.2">
      <c r="A209" s="8">
        <v>720</v>
      </c>
      <c r="B209" s="1" t="s">
        <v>124</v>
      </c>
      <c r="C209" s="1" t="s">
        <v>12</v>
      </c>
      <c r="D209" s="3" t="s">
        <v>125</v>
      </c>
      <c r="F209" s="9" t="s">
        <v>107</v>
      </c>
      <c r="G209" s="10">
        <f>SUM(G210)</f>
        <v>50</v>
      </c>
    </row>
    <row r="210" spans="1:7" x14ac:dyDescent="0.2">
      <c r="B210" s="25" t="s">
        <v>466</v>
      </c>
      <c r="C210" s="21"/>
      <c r="D210" s="25" t="s">
        <v>388</v>
      </c>
      <c r="E210" s="21"/>
      <c r="F210" s="21"/>
      <c r="G210" s="19">
        <v>50</v>
      </c>
    </row>
    <row r="211" spans="1:7" ht="48" x14ac:dyDescent="0.2">
      <c r="A211" s="8">
        <v>730</v>
      </c>
      <c r="B211" s="1" t="s">
        <v>126</v>
      </c>
      <c r="C211" s="1" t="s">
        <v>12</v>
      </c>
      <c r="D211" s="3" t="s">
        <v>127</v>
      </c>
      <c r="F211" s="9" t="s">
        <v>107</v>
      </c>
      <c r="G211" s="10">
        <f>SUM(G212)</f>
        <v>5</v>
      </c>
    </row>
    <row r="212" spans="1:7" x14ac:dyDescent="0.2">
      <c r="B212" s="25" t="s">
        <v>467</v>
      </c>
      <c r="C212" s="21"/>
      <c r="D212" s="25" t="s">
        <v>451</v>
      </c>
      <c r="E212" s="21"/>
      <c r="F212" s="21"/>
      <c r="G212" s="19">
        <v>5</v>
      </c>
    </row>
    <row r="213" spans="1:7" ht="36" x14ac:dyDescent="0.2">
      <c r="A213" s="8">
        <v>740</v>
      </c>
      <c r="B213" s="1" t="s">
        <v>126</v>
      </c>
      <c r="C213" s="1" t="s">
        <v>12</v>
      </c>
      <c r="D213" s="3" t="s">
        <v>128</v>
      </c>
      <c r="F213" s="9" t="s">
        <v>107</v>
      </c>
      <c r="G213" s="10">
        <f>SUM(G214)</f>
        <v>10</v>
      </c>
    </row>
    <row r="214" spans="1:7" x14ac:dyDescent="0.2">
      <c r="B214" s="25" t="s">
        <v>468</v>
      </c>
      <c r="C214" s="21"/>
      <c r="D214" s="25" t="s">
        <v>463</v>
      </c>
      <c r="E214" s="21"/>
      <c r="F214" s="21"/>
      <c r="G214" s="19">
        <v>10</v>
      </c>
    </row>
    <row r="215" spans="1:7" ht="36" x14ac:dyDescent="0.2">
      <c r="A215" s="8">
        <v>750</v>
      </c>
      <c r="B215" s="1" t="s">
        <v>126</v>
      </c>
      <c r="C215" s="1" t="s">
        <v>12</v>
      </c>
      <c r="D215" s="3" t="s">
        <v>129</v>
      </c>
      <c r="F215" s="9" t="s">
        <v>107</v>
      </c>
      <c r="G215" s="10">
        <f>SUM(G216)</f>
        <v>3</v>
      </c>
    </row>
    <row r="216" spans="1:7" x14ac:dyDescent="0.2">
      <c r="B216" s="25" t="s">
        <v>469</v>
      </c>
      <c r="C216" s="21"/>
      <c r="D216" s="25" t="s">
        <v>470</v>
      </c>
      <c r="E216" s="21"/>
      <c r="F216" s="21"/>
      <c r="G216" s="19">
        <v>3</v>
      </c>
    </row>
    <row r="217" spans="1:7" ht="48" x14ac:dyDescent="0.2">
      <c r="A217" s="8">
        <v>760</v>
      </c>
      <c r="B217" s="1" t="s">
        <v>121</v>
      </c>
      <c r="C217" s="1" t="s">
        <v>12</v>
      </c>
      <c r="D217" s="3" t="s">
        <v>130</v>
      </c>
      <c r="F217" s="9" t="s">
        <v>107</v>
      </c>
      <c r="G217" s="10">
        <f>SUM(G218)</f>
        <v>14</v>
      </c>
    </row>
    <row r="218" spans="1:7" x14ac:dyDescent="0.2">
      <c r="B218" s="25" t="s">
        <v>471</v>
      </c>
      <c r="C218" s="21"/>
      <c r="D218" s="25" t="s">
        <v>472</v>
      </c>
      <c r="E218" s="21"/>
      <c r="F218" s="21"/>
      <c r="G218" s="19">
        <v>14</v>
      </c>
    </row>
    <row r="219" spans="1:7" ht="48" x14ac:dyDescent="0.2">
      <c r="A219" s="8">
        <v>770</v>
      </c>
      <c r="B219" s="1" t="s">
        <v>121</v>
      </c>
      <c r="C219" s="1" t="s">
        <v>12</v>
      </c>
      <c r="D219" s="3" t="s">
        <v>131</v>
      </c>
      <c r="F219" s="9" t="s">
        <v>107</v>
      </c>
      <c r="G219" s="10">
        <f>SUM(G220)</f>
        <v>1</v>
      </c>
    </row>
    <row r="220" spans="1:7" x14ac:dyDescent="0.2">
      <c r="B220" s="25" t="s">
        <v>473</v>
      </c>
      <c r="C220" s="21"/>
      <c r="D220" s="25" t="s">
        <v>454</v>
      </c>
      <c r="E220" s="21"/>
      <c r="F220" s="21"/>
      <c r="G220" s="19">
        <v>1</v>
      </c>
    </row>
    <row r="221" spans="1:7" ht="48" x14ac:dyDescent="0.2">
      <c r="A221" s="8">
        <v>780</v>
      </c>
      <c r="B221" s="1" t="s">
        <v>121</v>
      </c>
      <c r="C221" s="1" t="s">
        <v>12</v>
      </c>
      <c r="D221" s="3" t="s">
        <v>132</v>
      </c>
      <c r="F221" s="9" t="s">
        <v>107</v>
      </c>
      <c r="G221" s="10">
        <f>SUM(G222)</f>
        <v>15</v>
      </c>
    </row>
    <row r="222" spans="1:7" x14ac:dyDescent="0.2">
      <c r="B222" s="25" t="s">
        <v>474</v>
      </c>
      <c r="C222" s="21"/>
      <c r="D222" s="25" t="s">
        <v>475</v>
      </c>
      <c r="E222" s="21"/>
      <c r="F222" s="21"/>
      <c r="G222" s="19">
        <v>15</v>
      </c>
    </row>
    <row r="223" spans="1:7" ht="60" x14ac:dyDescent="0.2">
      <c r="A223" s="8">
        <v>790</v>
      </c>
      <c r="B223" s="1" t="s">
        <v>105</v>
      </c>
      <c r="C223" s="1" t="s">
        <v>12</v>
      </c>
      <c r="D223" s="3" t="s">
        <v>133</v>
      </c>
      <c r="F223" s="9" t="s">
        <v>107</v>
      </c>
      <c r="G223" s="10">
        <f>SUM(G224)</f>
        <v>15</v>
      </c>
    </row>
    <row r="224" spans="1:7" x14ac:dyDescent="0.2">
      <c r="B224" s="25" t="s">
        <v>476</v>
      </c>
      <c r="C224" s="21"/>
      <c r="D224" s="25" t="s">
        <v>475</v>
      </c>
      <c r="E224" s="21"/>
      <c r="F224" s="21"/>
      <c r="G224" s="19">
        <v>15</v>
      </c>
    </row>
    <row r="226" spans="1:7" ht="12.75" x14ac:dyDescent="0.2">
      <c r="A226" s="23" t="s">
        <v>134</v>
      </c>
      <c r="B226" s="21"/>
      <c r="C226" s="24" t="s">
        <v>135</v>
      </c>
      <c r="D226" s="21"/>
      <c r="E226" s="21"/>
    </row>
    <row r="227" spans="1:7" ht="48" x14ac:dyDescent="0.2">
      <c r="A227" s="8">
        <v>800</v>
      </c>
      <c r="B227" s="1" t="s">
        <v>94</v>
      </c>
      <c r="C227" s="1" t="s">
        <v>12</v>
      </c>
      <c r="D227" s="3" t="s">
        <v>136</v>
      </c>
      <c r="F227" s="9" t="s">
        <v>47</v>
      </c>
      <c r="G227" s="10">
        <f>SUM(G228:G229)</f>
        <v>444</v>
      </c>
    </row>
    <row r="228" spans="1:7" x14ac:dyDescent="0.2">
      <c r="B228" s="25" t="s">
        <v>477</v>
      </c>
      <c r="C228" s="21"/>
      <c r="D228" s="25" t="s">
        <v>478</v>
      </c>
      <c r="E228" s="21"/>
      <c r="F228" s="21"/>
      <c r="G228" s="19">
        <v>427.5</v>
      </c>
    </row>
    <row r="229" spans="1:7" x14ac:dyDescent="0.2">
      <c r="B229" s="25" t="s">
        <v>479</v>
      </c>
      <c r="C229" s="21"/>
      <c r="D229" s="25" t="s">
        <v>480</v>
      </c>
      <c r="E229" s="21"/>
      <c r="F229" s="21"/>
      <c r="G229" s="19">
        <v>16.5</v>
      </c>
    </row>
    <row r="230" spans="1:7" ht="24" x14ac:dyDescent="0.2">
      <c r="A230" s="8">
        <v>810</v>
      </c>
      <c r="B230" s="1" t="s">
        <v>137</v>
      </c>
      <c r="C230" s="1" t="s">
        <v>12</v>
      </c>
      <c r="D230" s="3" t="s">
        <v>49</v>
      </c>
      <c r="F230" s="9" t="s">
        <v>47</v>
      </c>
      <c r="G230" s="10">
        <f>SUM(G231)</f>
        <v>444</v>
      </c>
    </row>
    <row r="231" spans="1:7" x14ac:dyDescent="0.2">
      <c r="B231" s="25" t="s">
        <v>481</v>
      </c>
      <c r="C231" s="21"/>
      <c r="D231" s="25" t="s">
        <v>482</v>
      </c>
      <c r="E231" s="21"/>
      <c r="F231" s="21"/>
      <c r="G231" s="19">
        <v>444</v>
      </c>
    </row>
    <row r="232" spans="1:7" ht="24" x14ac:dyDescent="0.2">
      <c r="A232" s="8">
        <v>820</v>
      </c>
      <c r="B232" s="1" t="s">
        <v>138</v>
      </c>
      <c r="C232" s="1" t="s">
        <v>12</v>
      </c>
      <c r="D232" s="3" t="s">
        <v>139</v>
      </c>
      <c r="F232" s="9" t="s">
        <v>47</v>
      </c>
      <c r="G232" s="10">
        <f>SUM(G233:G234)</f>
        <v>38.700000000000003</v>
      </c>
    </row>
    <row r="233" spans="1:7" x14ac:dyDescent="0.2">
      <c r="B233" s="25" t="s">
        <v>477</v>
      </c>
      <c r="C233" s="21"/>
      <c r="D233" s="25" t="s">
        <v>483</v>
      </c>
      <c r="E233" s="21"/>
      <c r="F233" s="21"/>
      <c r="G233" s="19">
        <v>34.200000000000003</v>
      </c>
    </row>
    <row r="234" spans="1:7" x14ac:dyDescent="0.2">
      <c r="B234" s="25" t="s">
        <v>479</v>
      </c>
      <c r="C234" s="21"/>
      <c r="D234" s="25" t="s">
        <v>484</v>
      </c>
      <c r="E234" s="21"/>
      <c r="F234" s="21"/>
      <c r="G234" s="19">
        <v>4.5</v>
      </c>
    </row>
    <row r="235" spans="1:7" x14ac:dyDescent="0.2">
      <c r="A235" s="8">
        <v>830</v>
      </c>
      <c r="B235" s="1" t="s">
        <v>98</v>
      </c>
      <c r="C235" s="1" t="s">
        <v>12</v>
      </c>
      <c r="D235" s="3" t="s">
        <v>140</v>
      </c>
      <c r="F235" s="9" t="s">
        <v>47</v>
      </c>
      <c r="G235" s="10">
        <f>SUM(G236)</f>
        <v>4.5</v>
      </c>
    </row>
    <row r="236" spans="1:7" x14ac:dyDescent="0.2">
      <c r="B236" s="25" t="s">
        <v>485</v>
      </c>
      <c r="C236" s="21"/>
      <c r="D236" s="25" t="s">
        <v>484</v>
      </c>
      <c r="E236" s="21"/>
      <c r="F236" s="21"/>
      <c r="G236" s="19">
        <v>4.5</v>
      </c>
    </row>
    <row r="237" spans="1:7" ht="24" x14ac:dyDescent="0.2">
      <c r="A237" s="8">
        <v>840</v>
      </c>
      <c r="B237" s="1" t="s">
        <v>100</v>
      </c>
      <c r="C237" s="1" t="s">
        <v>12</v>
      </c>
      <c r="D237" s="3" t="s">
        <v>141</v>
      </c>
      <c r="F237" s="9" t="s">
        <v>47</v>
      </c>
      <c r="G237" s="10">
        <f>SUM(G238)</f>
        <v>366.81227999999999</v>
      </c>
    </row>
    <row r="238" spans="1:7" x14ac:dyDescent="0.2">
      <c r="B238" s="25" t="s">
        <v>448</v>
      </c>
      <c r="C238" s="21"/>
      <c r="D238" s="25" t="s">
        <v>486</v>
      </c>
      <c r="E238" s="21"/>
      <c r="F238" s="21"/>
      <c r="G238" s="19">
        <v>366.81227999999999</v>
      </c>
    </row>
    <row r="239" spans="1:7" ht="72" x14ac:dyDescent="0.2">
      <c r="A239" s="8">
        <v>850</v>
      </c>
      <c r="B239" s="1" t="s">
        <v>142</v>
      </c>
      <c r="C239" s="1" t="s">
        <v>12</v>
      </c>
      <c r="D239" s="3" t="s">
        <v>143</v>
      </c>
      <c r="F239" s="9" t="s">
        <v>44</v>
      </c>
      <c r="G239" s="10">
        <f>SUM(G240)</f>
        <v>0</v>
      </c>
    </row>
    <row r="240" spans="1:7" x14ac:dyDescent="0.2">
      <c r="B240" s="25" t="s">
        <v>487</v>
      </c>
      <c r="C240" s="21"/>
      <c r="D240" s="25" t="s">
        <v>420</v>
      </c>
      <c r="E240" s="21"/>
      <c r="F240" s="21"/>
      <c r="G240" s="19">
        <v>0</v>
      </c>
    </row>
    <row r="241" spans="1:7" ht="84" x14ac:dyDescent="0.2">
      <c r="A241" s="8">
        <v>860</v>
      </c>
      <c r="B241" s="1" t="s">
        <v>144</v>
      </c>
      <c r="C241" s="1" t="s">
        <v>12</v>
      </c>
      <c r="D241" s="3" t="s">
        <v>145</v>
      </c>
      <c r="F241" s="9" t="s">
        <v>44</v>
      </c>
      <c r="G241" s="10">
        <f>SUM(G242)</f>
        <v>570</v>
      </c>
    </row>
    <row r="242" spans="1:7" x14ac:dyDescent="0.2">
      <c r="B242" s="25" t="s">
        <v>488</v>
      </c>
      <c r="C242" s="21"/>
      <c r="D242" s="25" t="s">
        <v>489</v>
      </c>
      <c r="E242" s="21"/>
      <c r="F242" s="21"/>
      <c r="G242" s="19">
        <v>570</v>
      </c>
    </row>
    <row r="243" spans="1:7" ht="96" x14ac:dyDescent="0.2">
      <c r="A243" s="8">
        <v>870</v>
      </c>
      <c r="B243" s="1" t="s">
        <v>146</v>
      </c>
      <c r="C243" s="1" t="s">
        <v>12</v>
      </c>
      <c r="D243" s="3" t="s">
        <v>147</v>
      </c>
      <c r="F243" s="9" t="s">
        <v>107</v>
      </c>
      <c r="G243" s="10">
        <f>SUM(G244)</f>
        <v>10</v>
      </c>
    </row>
    <row r="244" spans="1:7" x14ac:dyDescent="0.2">
      <c r="B244" s="25" t="s">
        <v>485</v>
      </c>
      <c r="C244" s="21"/>
      <c r="D244" s="25" t="s">
        <v>463</v>
      </c>
      <c r="E244" s="21"/>
      <c r="F244" s="21"/>
      <c r="G244" s="19">
        <v>10</v>
      </c>
    </row>
    <row r="245" spans="1:7" ht="36" x14ac:dyDescent="0.2">
      <c r="A245" s="8">
        <v>880</v>
      </c>
      <c r="B245" s="1" t="s">
        <v>146</v>
      </c>
      <c r="C245" s="1" t="s">
        <v>12</v>
      </c>
      <c r="D245" s="3" t="s">
        <v>148</v>
      </c>
      <c r="F245" s="9" t="s">
        <v>107</v>
      </c>
      <c r="G245" s="10">
        <f>SUM(G246)</f>
        <v>10</v>
      </c>
    </row>
    <row r="246" spans="1:7" x14ac:dyDescent="0.2">
      <c r="B246" s="25" t="s">
        <v>490</v>
      </c>
      <c r="C246" s="21"/>
      <c r="D246" s="25" t="s">
        <v>463</v>
      </c>
      <c r="E246" s="21"/>
      <c r="F246" s="21"/>
      <c r="G246" s="19">
        <v>10</v>
      </c>
    </row>
    <row r="247" spans="1:7" ht="48" x14ac:dyDescent="0.2">
      <c r="A247" s="8">
        <v>890</v>
      </c>
      <c r="B247" s="1" t="s">
        <v>149</v>
      </c>
      <c r="C247" s="1" t="s">
        <v>12</v>
      </c>
      <c r="D247" s="3" t="s">
        <v>150</v>
      </c>
      <c r="F247" s="9" t="s">
        <v>44</v>
      </c>
      <c r="G247" s="10">
        <f>SUM(G248)</f>
        <v>570</v>
      </c>
    </row>
    <row r="248" spans="1:7" x14ac:dyDescent="0.2">
      <c r="B248" s="25" t="s">
        <v>491</v>
      </c>
      <c r="C248" s="21"/>
      <c r="D248" s="25" t="s">
        <v>489</v>
      </c>
      <c r="E248" s="21"/>
      <c r="F248" s="21"/>
      <c r="G248" s="19">
        <v>570</v>
      </c>
    </row>
    <row r="249" spans="1:7" ht="24" x14ac:dyDescent="0.2">
      <c r="A249" s="8">
        <v>900</v>
      </c>
      <c r="B249" s="1" t="s">
        <v>116</v>
      </c>
      <c r="C249" s="1" t="s">
        <v>12</v>
      </c>
      <c r="D249" s="3" t="s">
        <v>151</v>
      </c>
      <c r="F249" s="9" t="s">
        <v>107</v>
      </c>
      <c r="G249" s="10">
        <f>SUM(G250)</f>
        <v>10</v>
      </c>
    </row>
    <row r="250" spans="1:7" x14ac:dyDescent="0.2">
      <c r="B250" s="25" t="s">
        <v>492</v>
      </c>
      <c r="C250" s="21"/>
      <c r="D250" s="25" t="s">
        <v>463</v>
      </c>
      <c r="E250" s="21"/>
      <c r="F250" s="21"/>
      <c r="G250" s="19">
        <v>10</v>
      </c>
    </row>
    <row r="251" spans="1:7" x14ac:dyDescent="0.2">
      <c r="A251" s="8">
        <v>910</v>
      </c>
      <c r="B251" s="1" t="s">
        <v>116</v>
      </c>
      <c r="C251" s="1" t="s">
        <v>12</v>
      </c>
      <c r="D251" s="3" t="s">
        <v>152</v>
      </c>
      <c r="F251" s="9" t="s">
        <v>107</v>
      </c>
      <c r="G251" s="10">
        <f>SUM(G252)</f>
        <v>10</v>
      </c>
    </row>
    <row r="252" spans="1:7" x14ac:dyDescent="0.2">
      <c r="B252" s="25" t="s">
        <v>493</v>
      </c>
      <c r="C252" s="21"/>
      <c r="D252" s="25" t="s">
        <v>463</v>
      </c>
      <c r="E252" s="21"/>
      <c r="F252" s="21"/>
      <c r="G252" s="19">
        <v>10</v>
      </c>
    </row>
    <row r="254" spans="1:7" ht="12.75" x14ac:dyDescent="0.2">
      <c r="A254" s="23" t="s">
        <v>153</v>
      </c>
      <c r="B254" s="21"/>
      <c r="C254" s="24" t="s">
        <v>154</v>
      </c>
      <c r="D254" s="21"/>
      <c r="E254" s="21"/>
    </row>
    <row r="255" spans="1:7" x14ac:dyDescent="0.2">
      <c r="A255" s="8">
        <v>920</v>
      </c>
      <c r="B255" s="1" t="s">
        <v>155</v>
      </c>
      <c r="C255" s="1" t="s">
        <v>12</v>
      </c>
      <c r="D255" s="3" t="s">
        <v>156</v>
      </c>
      <c r="F255" s="9" t="s">
        <v>47</v>
      </c>
      <c r="G255" s="10">
        <f>SUM(G256:G258)</f>
        <v>244.38</v>
      </c>
    </row>
    <row r="256" spans="1:7" x14ac:dyDescent="0.2">
      <c r="B256" s="25" t="s">
        <v>494</v>
      </c>
      <c r="C256" s="21"/>
      <c r="D256" s="25" t="s">
        <v>495</v>
      </c>
      <c r="E256" s="21"/>
      <c r="F256" s="21"/>
      <c r="G256" s="19">
        <v>10.78</v>
      </c>
    </row>
    <row r="257" spans="1:7" x14ac:dyDescent="0.2">
      <c r="B257" s="25" t="s">
        <v>496</v>
      </c>
      <c r="C257" s="21"/>
      <c r="D257" s="25" t="s">
        <v>497</v>
      </c>
      <c r="E257" s="21"/>
      <c r="F257" s="21"/>
      <c r="G257" s="19">
        <v>233.6</v>
      </c>
    </row>
    <row r="258" spans="1:7" x14ac:dyDescent="0.2">
      <c r="B258" s="25" t="s">
        <v>498</v>
      </c>
      <c r="C258" s="21"/>
      <c r="D258" s="25" t="s">
        <v>499</v>
      </c>
      <c r="E258" s="21"/>
      <c r="F258" s="21"/>
      <c r="G258" s="19">
        <v>0</v>
      </c>
    </row>
    <row r="259" spans="1:7" x14ac:dyDescent="0.2">
      <c r="A259" s="8">
        <v>930</v>
      </c>
      <c r="B259" s="1" t="s">
        <v>48</v>
      </c>
      <c r="C259" s="1" t="s">
        <v>12</v>
      </c>
      <c r="D259" s="3" t="s">
        <v>157</v>
      </c>
      <c r="F259" s="9" t="s">
        <v>47</v>
      </c>
      <c r="G259" s="10">
        <f>SUM(G260)</f>
        <v>244.38</v>
      </c>
    </row>
    <row r="260" spans="1:7" x14ac:dyDescent="0.2">
      <c r="B260" s="25" t="s">
        <v>409</v>
      </c>
      <c r="C260" s="21"/>
      <c r="D260" s="25" t="s">
        <v>500</v>
      </c>
      <c r="E260" s="21"/>
      <c r="F260" s="21"/>
      <c r="G260" s="19">
        <v>244.38</v>
      </c>
    </row>
    <row r="261" spans="1:7" x14ac:dyDescent="0.2">
      <c r="A261" s="8">
        <v>940</v>
      </c>
      <c r="B261" s="1" t="s">
        <v>138</v>
      </c>
      <c r="C261" s="1" t="s">
        <v>12</v>
      </c>
      <c r="D261" s="3" t="s">
        <v>158</v>
      </c>
      <c r="F261" s="9" t="s">
        <v>47</v>
      </c>
      <c r="G261" s="10">
        <f>SUM(G262:G264)</f>
        <v>44.608499999999999</v>
      </c>
    </row>
    <row r="262" spans="1:7" x14ac:dyDescent="0.2">
      <c r="B262" s="25" t="s">
        <v>494</v>
      </c>
      <c r="C262" s="21"/>
      <c r="D262" s="25" t="s">
        <v>501</v>
      </c>
      <c r="E262" s="21"/>
      <c r="F262" s="21"/>
      <c r="G262" s="19">
        <v>0.8085</v>
      </c>
    </row>
    <row r="263" spans="1:7" x14ac:dyDescent="0.2">
      <c r="B263" s="25" t="s">
        <v>502</v>
      </c>
      <c r="C263" s="21"/>
      <c r="D263" s="25" t="s">
        <v>503</v>
      </c>
      <c r="E263" s="21"/>
      <c r="F263" s="21"/>
      <c r="G263" s="19">
        <v>43.8</v>
      </c>
    </row>
    <row r="264" spans="1:7" x14ac:dyDescent="0.2">
      <c r="B264" s="25" t="s">
        <v>504</v>
      </c>
      <c r="C264" s="21"/>
      <c r="D264" s="25" t="s">
        <v>505</v>
      </c>
      <c r="E264" s="21"/>
      <c r="F264" s="21"/>
      <c r="G264" s="19">
        <v>0</v>
      </c>
    </row>
    <row r="265" spans="1:7" x14ac:dyDescent="0.2">
      <c r="A265" s="8">
        <v>950</v>
      </c>
      <c r="B265" s="1" t="s">
        <v>98</v>
      </c>
      <c r="C265" s="1" t="s">
        <v>12</v>
      </c>
      <c r="D265" s="3" t="s">
        <v>159</v>
      </c>
      <c r="F265" s="9" t="s">
        <v>47</v>
      </c>
      <c r="G265" s="10">
        <f>SUM(G266:G267)</f>
        <v>0.88500000000000001</v>
      </c>
    </row>
    <row r="266" spans="1:7" x14ac:dyDescent="0.2">
      <c r="B266" s="25" t="s">
        <v>494</v>
      </c>
      <c r="C266" s="21"/>
      <c r="D266" s="25" t="s">
        <v>506</v>
      </c>
      <c r="E266" s="21"/>
      <c r="F266" s="21"/>
      <c r="G266" s="19">
        <v>0.73499999999999999</v>
      </c>
    </row>
    <row r="267" spans="1:7" x14ac:dyDescent="0.2">
      <c r="B267" s="25" t="s">
        <v>507</v>
      </c>
      <c r="C267" s="21"/>
      <c r="D267" s="25" t="s">
        <v>508</v>
      </c>
      <c r="E267" s="21"/>
      <c r="F267" s="21"/>
      <c r="G267" s="19">
        <v>0.15</v>
      </c>
    </row>
    <row r="268" spans="1:7" ht="24" x14ac:dyDescent="0.2">
      <c r="A268" s="8">
        <v>960</v>
      </c>
      <c r="B268" s="1" t="s">
        <v>100</v>
      </c>
      <c r="C268" s="1" t="s">
        <v>12</v>
      </c>
      <c r="D268" s="3" t="s">
        <v>160</v>
      </c>
      <c r="F268" s="9" t="s">
        <v>47</v>
      </c>
      <c r="G268" s="10">
        <f>SUM(G269)</f>
        <v>183.71406500000001</v>
      </c>
    </row>
    <row r="269" spans="1:7" x14ac:dyDescent="0.2">
      <c r="B269" s="25" t="s">
        <v>448</v>
      </c>
      <c r="C269" s="21"/>
      <c r="D269" s="25" t="s">
        <v>509</v>
      </c>
      <c r="E269" s="21"/>
      <c r="F269" s="21"/>
      <c r="G269" s="19">
        <v>183.71406500000001</v>
      </c>
    </row>
    <row r="270" spans="1:7" ht="36" x14ac:dyDescent="0.2">
      <c r="A270" s="8">
        <v>970</v>
      </c>
      <c r="B270" s="1" t="s">
        <v>161</v>
      </c>
      <c r="C270" s="1" t="s">
        <v>12</v>
      </c>
      <c r="D270" s="3" t="s">
        <v>162</v>
      </c>
      <c r="F270" s="9" t="s">
        <v>107</v>
      </c>
      <c r="G270" s="10">
        <f>SUM(G271)</f>
        <v>28</v>
      </c>
    </row>
    <row r="271" spans="1:7" x14ac:dyDescent="0.2">
      <c r="B271" s="25" t="s">
        <v>510</v>
      </c>
      <c r="C271" s="21"/>
      <c r="D271" s="25" t="s">
        <v>511</v>
      </c>
      <c r="E271" s="21"/>
      <c r="F271" s="21"/>
      <c r="G271" s="19">
        <v>28</v>
      </c>
    </row>
    <row r="272" spans="1:7" ht="36" x14ac:dyDescent="0.2">
      <c r="A272" s="8">
        <v>980</v>
      </c>
      <c r="B272" s="1" t="s">
        <v>161</v>
      </c>
      <c r="C272" s="1" t="s">
        <v>12</v>
      </c>
      <c r="D272" s="3" t="s">
        <v>162</v>
      </c>
      <c r="F272" s="9" t="s">
        <v>107</v>
      </c>
      <c r="G272" s="10">
        <f>SUM(G273)</f>
        <v>4</v>
      </c>
    </row>
    <row r="273" spans="1:7" x14ac:dyDescent="0.2">
      <c r="B273" s="25" t="s">
        <v>512</v>
      </c>
      <c r="C273" s="21"/>
      <c r="D273" s="25" t="s">
        <v>513</v>
      </c>
      <c r="E273" s="21"/>
      <c r="F273" s="21"/>
      <c r="G273" s="19">
        <v>4</v>
      </c>
    </row>
    <row r="274" spans="1:7" ht="36" x14ac:dyDescent="0.2">
      <c r="A274" s="8">
        <v>990</v>
      </c>
      <c r="B274" s="1" t="s">
        <v>163</v>
      </c>
      <c r="C274" s="1" t="s">
        <v>12</v>
      </c>
      <c r="D274" s="3" t="s">
        <v>164</v>
      </c>
      <c r="F274" s="9" t="s">
        <v>165</v>
      </c>
      <c r="G274" s="10">
        <f>SUM(G275)</f>
        <v>32</v>
      </c>
    </row>
    <row r="275" spans="1:7" x14ac:dyDescent="0.2">
      <c r="B275" s="25" t="s">
        <v>514</v>
      </c>
      <c r="C275" s="21"/>
      <c r="D275" s="25" t="s">
        <v>515</v>
      </c>
      <c r="E275" s="21"/>
      <c r="F275" s="21"/>
      <c r="G275" s="19">
        <v>32</v>
      </c>
    </row>
    <row r="276" spans="1:7" ht="36" x14ac:dyDescent="0.2">
      <c r="A276" s="8">
        <v>1000</v>
      </c>
      <c r="B276" s="1" t="s">
        <v>163</v>
      </c>
      <c r="C276" s="1" t="s">
        <v>12</v>
      </c>
      <c r="D276" s="3" t="s">
        <v>166</v>
      </c>
      <c r="F276" s="9" t="s">
        <v>165</v>
      </c>
      <c r="G276" s="10">
        <f>SUM(G277)</f>
        <v>4</v>
      </c>
    </row>
    <row r="277" spans="1:7" x14ac:dyDescent="0.2">
      <c r="B277" s="25" t="s">
        <v>516</v>
      </c>
      <c r="C277" s="21"/>
      <c r="D277" s="25" t="s">
        <v>517</v>
      </c>
      <c r="E277" s="21"/>
      <c r="F277" s="21"/>
      <c r="G277" s="19">
        <v>4</v>
      </c>
    </row>
    <row r="278" spans="1:7" x14ac:dyDescent="0.2">
      <c r="A278" s="8">
        <v>1010</v>
      </c>
      <c r="B278" s="1" t="s">
        <v>167</v>
      </c>
      <c r="C278" s="1" t="s">
        <v>12</v>
      </c>
      <c r="D278" s="3" t="s">
        <v>168</v>
      </c>
      <c r="F278" s="9" t="s">
        <v>44</v>
      </c>
      <c r="G278" s="10">
        <f>SUM(G279)</f>
        <v>0</v>
      </c>
    </row>
    <row r="279" spans="1:7" x14ac:dyDescent="0.2">
      <c r="B279" s="25" t="s">
        <v>518</v>
      </c>
      <c r="C279" s="21"/>
      <c r="D279" s="25" t="s">
        <v>420</v>
      </c>
      <c r="E279" s="21"/>
      <c r="F279" s="21"/>
      <c r="G279" s="19">
        <v>0</v>
      </c>
    </row>
    <row r="280" spans="1:7" ht="36" x14ac:dyDescent="0.2">
      <c r="A280" s="8">
        <v>1020</v>
      </c>
      <c r="B280" s="1" t="s">
        <v>167</v>
      </c>
      <c r="C280" s="1" t="s">
        <v>12</v>
      </c>
      <c r="D280" s="3" t="s">
        <v>169</v>
      </c>
      <c r="F280" s="9" t="s">
        <v>44</v>
      </c>
      <c r="G280" s="10">
        <f>SUM(G281)</f>
        <v>10</v>
      </c>
    </row>
    <row r="281" spans="1:7" x14ac:dyDescent="0.2">
      <c r="B281" s="25" t="s">
        <v>519</v>
      </c>
      <c r="C281" s="21"/>
      <c r="D281" s="25" t="s">
        <v>463</v>
      </c>
      <c r="E281" s="21"/>
      <c r="F281" s="21"/>
      <c r="G281" s="19">
        <v>10</v>
      </c>
    </row>
    <row r="282" spans="1:7" ht="24" x14ac:dyDescent="0.2">
      <c r="A282" s="8">
        <v>1030</v>
      </c>
      <c r="B282" s="1" t="s">
        <v>170</v>
      </c>
      <c r="C282" s="1" t="s">
        <v>12</v>
      </c>
      <c r="D282" s="3" t="s">
        <v>171</v>
      </c>
      <c r="F282" s="9" t="s">
        <v>44</v>
      </c>
      <c r="G282" s="10">
        <f>SUM(G283)</f>
        <v>10</v>
      </c>
    </row>
    <row r="283" spans="1:7" x14ac:dyDescent="0.2">
      <c r="B283" s="25" t="s">
        <v>520</v>
      </c>
      <c r="C283" s="21"/>
      <c r="D283" s="25" t="s">
        <v>463</v>
      </c>
      <c r="E283" s="21"/>
      <c r="F283" s="21"/>
      <c r="G283" s="19">
        <v>10</v>
      </c>
    </row>
    <row r="284" spans="1:7" ht="36" x14ac:dyDescent="0.2">
      <c r="A284" s="8">
        <v>1040</v>
      </c>
      <c r="B284" s="1" t="s">
        <v>172</v>
      </c>
      <c r="C284" s="1" t="s">
        <v>12</v>
      </c>
      <c r="D284" s="3" t="s">
        <v>173</v>
      </c>
      <c r="F284" s="9" t="s">
        <v>107</v>
      </c>
      <c r="G284" s="10">
        <f>SUM(G285)</f>
        <v>3</v>
      </c>
    </row>
    <row r="285" spans="1:7" x14ac:dyDescent="0.2">
      <c r="B285" s="25" t="s">
        <v>521</v>
      </c>
      <c r="C285" s="21"/>
      <c r="D285" s="25" t="s">
        <v>470</v>
      </c>
      <c r="E285" s="21"/>
      <c r="F285" s="21"/>
      <c r="G285" s="19">
        <v>3</v>
      </c>
    </row>
    <row r="286" spans="1:7" ht="36" x14ac:dyDescent="0.2">
      <c r="A286" s="8">
        <v>1050</v>
      </c>
      <c r="B286" s="1" t="s">
        <v>172</v>
      </c>
      <c r="C286" s="1" t="s">
        <v>12</v>
      </c>
      <c r="D286" s="3" t="s">
        <v>174</v>
      </c>
      <c r="F286" s="9" t="s">
        <v>107</v>
      </c>
      <c r="G286" s="10">
        <f>SUM(G287)</f>
        <v>28</v>
      </c>
    </row>
    <row r="287" spans="1:7" x14ac:dyDescent="0.2">
      <c r="B287" s="25" t="s">
        <v>522</v>
      </c>
      <c r="C287" s="21"/>
      <c r="D287" s="25" t="s">
        <v>511</v>
      </c>
      <c r="E287" s="21"/>
      <c r="F287" s="21"/>
      <c r="G287" s="19">
        <v>28</v>
      </c>
    </row>
    <row r="288" spans="1:7" ht="36" x14ac:dyDescent="0.2">
      <c r="A288" s="8">
        <v>1060</v>
      </c>
      <c r="B288" s="1" t="s">
        <v>172</v>
      </c>
      <c r="C288" s="1" t="s">
        <v>12</v>
      </c>
      <c r="D288" s="3" t="s">
        <v>174</v>
      </c>
      <c r="F288" s="9" t="s">
        <v>107</v>
      </c>
      <c r="G288" s="10">
        <f>SUM(G289)</f>
        <v>12</v>
      </c>
    </row>
    <row r="289" spans="1:7" x14ac:dyDescent="0.2">
      <c r="B289" s="25" t="s">
        <v>523</v>
      </c>
      <c r="C289" s="21"/>
      <c r="D289" s="25" t="s">
        <v>524</v>
      </c>
      <c r="E289" s="21"/>
      <c r="F289" s="21"/>
      <c r="G289" s="19">
        <v>12</v>
      </c>
    </row>
    <row r="290" spans="1:7" ht="108" x14ac:dyDescent="0.2">
      <c r="A290" s="8">
        <v>1070</v>
      </c>
      <c r="B290" s="1" t="s">
        <v>172</v>
      </c>
      <c r="C290" s="1" t="s">
        <v>12</v>
      </c>
      <c r="D290" s="3" t="s">
        <v>175</v>
      </c>
      <c r="F290" s="9" t="s">
        <v>107</v>
      </c>
      <c r="G290" s="10">
        <f>SUM(G291)</f>
        <v>3</v>
      </c>
    </row>
    <row r="291" spans="1:7" x14ac:dyDescent="0.2">
      <c r="B291" s="25" t="s">
        <v>525</v>
      </c>
      <c r="C291" s="21"/>
      <c r="D291" s="25" t="s">
        <v>470</v>
      </c>
      <c r="E291" s="21"/>
      <c r="F291" s="21"/>
      <c r="G291" s="19">
        <v>3</v>
      </c>
    </row>
    <row r="292" spans="1:7" ht="108" x14ac:dyDescent="0.2">
      <c r="A292" s="8">
        <v>1080</v>
      </c>
      <c r="B292" s="1" t="s">
        <v>172</v>
      </c>
      <c r="C292" s="1" t="s">
        <v>12</v>
      </c>
      <c r="D292" s="3" t="s">
        <v>176</v>
      </c>
      <c r="F292" s="9" t="s">
        <v>107</v>
      </c>
      <c r="G292" s="10">
        <f>SUM(G293)</f>
        <v>28</v>
      </c>
    </row>
    <row r="293" spans="1:7" x14ac:dyDescent="0.2">
      <c r="B293" s="25" t="s">
        <v>526</v>
      </c>
      <c r="C293" s="21"/>
      <c r="D293" s="25" t="s">
        <v>511</v>
      </c>
      <c r="E293" s="21"/>
      <c r="F293" s="21"/>
      <c r="G293" s="19">
        <v>28</v>
      </c>
    </row>
    <row r="294" spans="1:7" ht="108" x14ac:dyDescent="0.2">
      <c r="A294" s="8">
        <v>1090</v>
      </c>
      <c r="B294" s="1" t="s">
        <v>172</v>
      </c>
      <c r="C294" s="1" t="s">
        <v>12</v>
      </c>
      <c r="D294" s="3" t="s">
        <v>176</v>
      </c>
      <c r="F294" s="9" t="s">
        <v>107</v>
      </c>
      <c r="G294" s="10">
        <f>SUM(G295)</f>
        <v>12</v>
      </c>
    </row>
    <row r="295" spans="1:7" x14ac:dyDescent="0.2">
      <c r="B295" s="25" t="s">
        <v>527</v>
      </c>
      <c r="C295" s="21"/>
      <c r="D295" s="25" t="s">
        <v>524</v>
      </c>
      <c r="E295" s="21"/>
      <c r="F295" s="21"/>
      <c r="G295" s="19">
        <v>12</v>
      </c>
    </row>
    <row r="296" spans="1:7" x14ac:dyDescent="0.2">
      <c r="A296" s="8">
        <v>1100</v>
      </c>
      <c r="B296" s="1" t="s">
        <v>172</v>
      </c>
      <c r="C296" s="1" t="s">
        <v>12</v>
      </c>
      <c r="D296" s="3" t="s">
        <v>177</v>
      </c>
      <c r="F296" s="9" t="s">
        <v>107</v>
      </c>
      <c r="G296" s="10">
        <f>SUM(G297)</f>
        <v>43</v>
      </c>
    </row>
    <row r="297" spans="1:7" x14ac:dyDescent="0.2">
      <c r="B297" s="25" t="s">
        <v>528</v>
      </c>
      <c r="C297" s="21"/>
      <c r="D297" s="25" t="s">
        <v>529</v>
      </c>
      <c r="E297" s="21"/>
      <c r="F297" s="21"/>
      <c r="G297" s="19">
        <v>43</v>
      </c>
    </row>
    <row r="298" spans="1:7" ht="36" x14ac:dyDescent="0.2">
      <c r="A298" s="8">
        <v>1110</v>
      </c>
      <c r="B298" s="1" t="s">
        <v>178</v>
      </c>
      <c r="C298" s="1" t="s">
        <v>12</v>
      </c>
      <c r="D298" s="3" t="s">
        <v>179</v>
      </c>
      <c r="F298" s="9" t="s">
        <v>107</v>
      </c>
      <c r="G298" s="10">
        <f>SUM(G299)</f>
        <v>3</v>
      </c>
    </row>
    <row r="299" spans="1:7" x14ac:dyDescent="0.2">
      <c r="B299" s="25" t="s">
        <v>530</v>
      </c>
      <c r="C299" s="21"/>
      <c r="D299" s="25" t="s">
        <v>470</v>
      </c>
      <c r="E299" s="21"/>
      <c r="F299" s="21"/>
      <c r="G299" s="19">
        <v>3</v>
      </c>
    </row>
    <row r="300" spans="1:7" ht="36" x14ac:dyDescent="0.2">
      <c r="A300" s="8">
        <v>1120</v>
      </c>
      <c r="B300" s="1" t="s">
        <v>178</v>
      </c>
      <c r="C300" s="1" t="s">
        <v>12</v>
      </c>
      <c r="D300" s="3" t="s">
        <v>179</v>
      </c>
      <c r="F300" s="9" t="s">
        <v>107</v>
      </c>
      <c r="G300" s="10">
        <f>SUM(G301)</f>
        <v>28</v>
      </c>
    </row>
    <row r="301" spans="1:7" x14ac:dyDescent="0.2">
      <c r="B301" s="25" t="s">
        <v>531</v>
      </c>
      <c r="C301" s="21"/>
      <c r="D301" s="25" t="s">
        <v>511</v>
      </c>
      <c r="E301" s="21"/>
      <c r="F301" s="21"/>
      <c r="G301" s="19">
        <v>28</v>
      </c>
    </row>
    <row r="302" spans="1:7" ht="36" x14ac:dyDescent="0.2">
      <c r="A302" s="8">
        <v>1130</v>
      </c>
      <c r="B302" s="1" t="s">
        <v>178</v>
      </c>
      <c r="C302" s="1" t="s">
        <v>12</v>
      </c>
      <c r="D302" s="3" t="s">
        <v>179</v>
      </c>
      <c r="F302" s="9" t="s">
        <v>107</v>
      </c>
      <c r="G302" s="10">
        <f>SUM(G303)</f>
        <v>12</v>
      </c>
    </row>
    <row r="303" spans="1:7" x14ac:dyDescent="0.2">
      <c r="B303" s="25" t="s">
        <v>532</v>
      </c>
      <c r="C303" s="21"/>
      <c r="D303" s="25" t="s">
        <v>524</v>
      </c>
      <c r="E303" s="21"/>
      <c r="F303" s="21"/>
      <c r="G303" s="19">
        <v>12</v>
      </c>
    </row>
    <row r="304" spans="1:7" ht="24" x14ac:dyDescent="0.2">
      <c r="A304" s="8">
        <v>1140</v>
      </c>
      <c r="B304" s="1" t="s">
        <v>180</v>
      </c>
      <c r="C304" s="1" t="s">
        <v>12</v>
      </c>
      <c r="D304" s="3" t="s">
        <v>181</v>
      </c>
      <c r="F304" s="9" t="s">
        <v>165</v>
      </c>
      <c r="G304" s="10">
        <f>SUM(G305)</f>
        <v>3</v>
      </c>
    </row>
    <row r="305" spans="1:7" x14ac:dyDescent="0.2">
      <c r="B305" s="25" t="s">
        <v>533</v>
      </c>
      <c r="C305" s="21"/>
      <c r="D305" s="25" t="s">
        <v>470</v>
      </c>
      <c r="E305" s="21"/>
      <c r="F305" s="21"/>
      <c r="G305" s="19">
        <v>3</v>
      </c>
    </row>
    <row r="306" spans="1:7" ht="24" x14ac:dyDescent="0.2">
      <c r="A306" s="8">
        <v>1150</v>
      </c>
      <c r="B306" s="1" t="s">
        <v>182</v>
      </c>
      <c r="C306" s="1" t="s">
        <v>12</v>
      </c>
      <c r="D306" s="3" t="s">
        <v>183</v>
      </c>
      <c r="F306" s="9" t="s">
        <v>165</v>
      </c>
      <c r="G306" s="10">
        <f>SUM(G307)</f>
        <v>28</v>
      </c>
    </row>
    <row r="307" spans="1:7" x14ac:dyDescent="0.2">
      <c r="B307" s="25" t="s">
        <v>534</v>
      </c>
      <c r="C307" s="21"/>
      <c r="D307" s="25" t="s">
        <v>511</v>
      </c>
      <c r="E307" s="21"/>
      <c r="F307" s="21"/>
      <c r="G307" s="19">
        <v>28</v>
      </c>
    </row>
    <row r="308" spans="1:7" ht="24" x14ac:dyDescent="0.2">
      <c r="A308" s="8">
        <v>1160</v>
      </c>
      <c r="B308" s="1" t="s">
        <v>182</v>
      </c>
      <c r="C308" s="1" t="s">
        <v>12</v>
      </c>
      <c r="D308" s="3" t="s">
        <v>183</v>
      </c>
      <c r="F308" s="9" t="s">
        <v>165</v>
      </c>
      <c r="G308" s="10">
        <f>SUM(G309)</f>
        <v>12</v>
      </c>
    </row>
    <row r="309" spans="1:7" x14ac:dyDescent="0.2">
      <c r="B309" s="25" t="s">
        <v>535</v>
      </c>
      <c r="C309" s="21"/>
      <c r="D309" s="25" t="s">
        <v>524</v>
      </c>
      <c r="E309" s="21"/>
      <c r="F309" s="21"/>
      <c r="G309" s="19">
        <v>12</v>
      </c>
    </row>
    <row r="310" spans="1:7" x14ac:dyDescent="0.2">
      <c r="A310" s="8">
        <v>1170</v>
      </c>
      <c r="B310" s="1" t="s">
        <v>184</v>
      </c>
      <c r="C310" s="1" t="s">
        <v>12</v>
      </c>
      <c r="D310" s="3" t="s">
        <v>185</v>
      </c>
      <c r="F310" s="9" t="s">
        <v>107</v>
      </c>
      <c r="G310" s="10">
        <f>SUM(G311)</f>
        <v>4</v>
      </c>
    </row>
    <row r="311" spans="1:7" x14ac:dyDescent="0.2">
      <c r="B311" s="25" t="s">
        <v>536</v>
      </c>
      <c r="C311" s="21"/>
      <c r="D311" s="25" t="s">
        <v>517</v>
      </c>
      <c r="E311" s="21"/>
      <c r="F311" s="21"/>
      <c r="G311" s="19">
        <v>4</v>
      </c>
    </row>
    <row r="312" spans="1:7" ht="24" x14ac:dyDescent="0.2">
      <c r="A312" s="8">
        <v>1180</v>
      </c>
      <c r="B312" s="1" t="s">
        <v>184</v>
      </c>
      <c r="C312" s="1" t="s">
        <v>12</v>
      </c>
      <c r="D312" s="3" t="s">
        <v>186</v>
      </c>
      <c r="F312" s="9" t="s">
        <v>107</v>
      </c>
      <c r="G312" s="10">
        <f>SUM(G313)</f>
        <v>3</v>
      </c>
    </row>
    <row r="313" spans="1:7" x14ac:dyDescent="0.2">
      <c r="B313" s="25" t="s">
        <v>537</v>
      </c>
      <c r="C313" s="21"/>
      <c r="D313" s="25" t="s">
        <v>470</v>
      </c>
      <c r="E313" s="21"/>
      <c r="F313" s="21"/>
      <c r="G313" s="19">
        <v>3</v>
      </c>
    </row>
    <row r="314" spans="1:7" ht="24" x14ac:dyDescent="0.2">
      <c r="A314" s="8">
        <v>1190</v>
      </c>
      <c r="B314" s="1" t="s">
        <v>184</v>
      </c>
      <c r="C314" s="1" t="s">
        <v>12</v>
      </c>
      <c r="D314" s="3" t="s">
        <v>187</v>
      </c>
      <c r="F314" s="9" t="s">
        <v>107</v>
      </c>
      <c r="G314" s="10">
        <f>SUM(G315)</f>
        <v>28</v>
      </c>
    </row>
    <row r="315" spans="1:7" x14ac:dyDescent="0.2">
      <c r="B315" s="25" t="s">
        <v>538</v>
      </c>
      <c r="C315" s="21"/>
      <c r="D315" s="25" t="s">
        <v>511</v>
      </c>
      <c r="E315" s="21"/>
      <c r="F315" s="21"/>
      <c r="G315" s="19">
        <v>28</v>
      </c>
    </row>
    <row r="316" spans="1:7" ht="36" x14ac:dyDescent="0.2">
      <c r="A316" s="8">
        <v>1200</v>
      </c>
      <c r="B316" s="1" t="s">
        <v>184</v>
      </c>
      <c r="C316" s="1" t="s">
        <v>12</v>
      </c>
      <c r="D316" s="3" t="s">
        <v>188</v>
      </c>
      <c r="F316" s="9" t="s">
        <v>107</v>
      </c>
      <c r="G316" s="10">
        <f>SUM(G317)</f>
        <v>12</v>
      </c>
    </row>
    <row r="317" spans="1:7" x14ac:dyDescent="0.2">
      <c r="B317" s="25" t="s">
        <v>539</v>
      </c>
      <c r="C317" s="21"/>
      <c r="D317" s="25" t="s">
        <v>524</v>
      </c>
      <c r="E317" s="21"/>
      <c r="F317" s="21"/>
      <c r="G317" s="19">
        <v>12</v>
      </c>
    </row>
    <row r="318" spans="1:7" x14ac:dyDescent="0.2">
      <c r="A318" s="8">
        <v>1210</v>
      </c>
      <c r="B318" s="1" t="s">
        <v>184</v>
      </c>
      <c r="C318" s="1" t="s">
        <v>12</v>
      </c>
      <c r="D318" s="3" t="s">
        <v>189</v>
      </c>
      <c r="F318" s="9" t="s">
        <v>107</v>
      </c>
      <c r="G318" s="10">
        <f>SUM(G319)</f>
        <v>4</v>
      </c>
    </row>
    <row r="319" spans="1:7" x14ac:dyDescent="0.2">
      <c r="B319" s="25" t="s">
        <v>540</v>
      </c>
      <c r="C319" s="21"/>
      <c r="D319" s="25" t="s">
        <v>517</v>
      </c>
      <c r="E319" s="21"/>
      <c r="F319" s="21"/>
      <c r="G319" s="19">
        <v>4</v>
      </c>
    </row>
    <row r="320" spans="1:7" ht="24" x14ac:dyDescent="0.2">
      <c r="A320" s="8">
        <v>1220</v>
      </c>
      <c r="B320" s="1" t="s">
        <v>190</v>
      </c>
      <c r="C320" s="1" t="s">
        <v>12</v>
      </c>
      <c r="D320" s="3" t="s">
        <v>191</v>
      </c>
      <c r="F320" s="9" t="s">
        <v>107</v>
      </c>
      <c r="G320" s="10">
        <f>SUM(G321)</f>
        <v>43</v>
      </c>
    </row>
    <row r="321" spans="1:7" x14ac:dyDescent="0.2">
      <c r="B321" s="25" t="s">
        <v>541</v>
      </c>
      <c r="C321" s="21"/>
      <c r="D321" s="25" t="s">
        <v>529</v>
      </c>
      <c r="E321" s="21"/>
      <c r="F321" s="21"/>
      <c r="G321" s="19">
        <v>43</v>
      </c>
    </row>
    <row r="322" spans="1:7" ht="24" x14ac:dyDescent="0.2">
      <c r="A322" s="8">
        <v>1230</v>
      </c>
      <c r="B322" s="1" t="s">
        <v>192</v>
      </c>
      <c r="C322" s="1" t="s">
        <v>12</v>
      </c>
      <c r="D322" s="3" t="s">
        <v>193</v>
      </c>
      <c r="F322" s="9" t="s">
        <v>44</v>
      </c>
      <c r="G322" s="10">
        <f>SUM(G323)</f>
        <v>710</v>
      </c>
    </row>
    <row r="323" spans="1:7" x14ac:dyDescent="0.2">
      <c r="B323" s="25" t="s">
        <v>542</v>
      </c>
      <c r="C323" s="21"/>
      <c r="D323" s="25" t="s">
        <v>543</v>
      </c>
      <c r="E323" s="21"/>
      <c r="F323" s="21"/>
      <c r="G323" s="19">
        <v>710</v>
      </c>
    </row>
    <row r="324" spans="1:7" ht="24" x14ac:dyDescent="0.2">
      <c r="A324" s="8">
        <v>1240</v>
      </c>
      <c r="B324" s="1" t="s">
        <v>192</v>
      </c>
      <c r="C324" s="1" t="s">
        <v>12</v>
      </c>
      <c r="D324" s="3" t="s">
        <v>194</v>
      </c>
      <c r="F324" s="9" t="s">
        <v>44</v>
      </c>
      <c r="G324" s="10">
        <f>SUM(G325)</f>
        <v>100</v>
      </c>
    </row>
    <row r="325" spans="1:7" x14ac:dyDescent="0.2">
      <c r="B325" s="25" t="s">
        <v>544</v>
      </c>
      <c r="C325" s="21"/>
      <c r="D325" s="25" t="s">
        <v>545</v>
      </c>
      <c r="E325" s="21"/>
      <c r="F325" s="21"/>
      <c r="G325" s="19">
        <v>100</v>
      </c>
    </row>
    <row r="326" spans="1:7" ht="36" x14ac:dyDescent="0.2">
      <c r="A326" s="8">
        <v>1250</v>
      </c>
      <c r="B326" s="1" t="s">
        <v>195</v>
      </c>
      <c r="C326" s="1" t="s">
        <v>12</v>
      </c>
      <c r="D326" s="3" t="s">
        <v>196</v>
      </c>
      <c r="F326" s="9" t="s">
        <v>44</v>
      </c>
      <c r="G326" s="10">
        <f>SUM(G327:G329)</f>
        <v>717.1</v>
      </c>
    </row>
    <row r="327" spans="1:7" x14ac:dyDescent="0.2">
      <c r="B327" s="25" t="s">
        <v>546</v>
      </c>
      <c r="C327" s="21"/>
      <c r="D327" s="25" t="s">
        <v>547</v>
      </c>
      <c r="E327" s="21"/>
      <c r="F327" s="21"/>
      <c r="G327" s="19">
        <v>610</v>
      </c>
    </row>
    <row r="328" spans="1:7" x14ac:dyDescent="0.2">
      <c r="B328" s="25" t="s">
        <v>548</v>
      </c>
      <c r="C328" s="21"/>
      <c r="D328" s="25" t="s">
        <v>549</v>
      </c>
      <c r="E328" s="21"/>
      <c r="F328" s="21"/>
      <c r="G328" s="19">
        <v>42.6</v>
      </c>
    </row>
    <row r="329" spans="1:7" x14ac:dyDescent="0.2">
      <c r="B329" s="25" t="s">
        <v>550</v>
      </c>
      <c r="C329" s="21"/>
      <c r="D329" s="25" t="s">
        <v>551</v>
      </c>
      <c r="E329" s="21"/>
      <c r="F329" s="21"/>
      <c r="G329" s="19">
        <v>64.5</v>
      </c>
    </row>
    <row r="330" spans="1:7" ht="36" x14ac:dyDescent="0.2">
      <c r="A330" s="8">
        <v>1260</v>
      </c>
      <c r="B330" s="1" t="s">
        <v>197</v>
      </c>
      <c r="C330" s="1" t="s">
        <v>12</v>
      </c>
      <c r="D330" s="3" t="s">
        <v>198</v>
      </c>
      <c r="F330" s="9" t="s">
        <v>44</v>
      </c>
      <c r="G330" s="10">
        <f>SUM(G331)</f>
        <v>100</v>
      </c>
    </row>
    <row r="331" spans="1:7" x14ac:dyDescent="0.2">
      <c r="B331" s="25" t="s">
        <v>552</v>
      </c>
      <c r="C331" s="21"/>
      <c r="D331" s="25" t="s">
        <v>545</v>
      </c>
      <c r="E331" s="21"/>
      <c r="F331" s="21"/>
      <c r="G331" s="19">
        <v>100</v>
      </c>
    </row>
    <row r="332" spans="1:7" ht="24" x14ac:dyDescent="0.2">
      <c r="A332" s="8">
        <v>1270</v>
      </c>
      <c r="B332" s="1" t="s">
        <v>170</v>
      </c>
      <c r="C332" s="1" t="s">
        <v>12</v>
      </c>
      <c r="D332" s="3" t="s">
        <v>199</v>
      </c>
      <c r="F332" s="9" t="s">
        <v>44</v>
      </c>
      <c r="G332" s="10">
        <f>SUM(G333)</f>
        <v>710</v>
      </c>
    </row>
    <row r="333" spans="1:7" x14ac:dyDescent="0.2">
      <c r="B333" s="25" t="s">
        <v>553</v>
      </c>
      <c r="C333" s="21"/>
      <c r="D333" s="25" t="s">
        <v>543</v>
      </c>
      <c r="E333" s="21"/>
      <c r="F333" s="21"/>
      <c r="G333" s="19">
        <v>710</v>
      </c>
    </row>
    <row r="334" spans="1:7" x14ac:dyDescent="0.2">
      <c r="A334" s="8">
        <v>1280</v>
      </c>
      <c r="B334" s="1" t="s">
        <v>172</v>
      </c>
      <c r="C334" s="1" t="s">
        <v>12</v>
      </c>
      <c r="D334" s="3" t="s">
        <v>200</v>
      </c>
      <c r="F334" s="9" t="s">
        <v>107</v>
      </c>
      <c r="G334" s="10">
        <f>SUM(G335)</f>
        <v>43</v>
      </c>
    </row>
    <row r="335" spans="1:7" x14ac:dyDescent="0.2">
      <c r="B335" s="25" t="s">
        <v>554</v>
      </c>
      <c r="C335" s="21"/>
      <c r="D335" s="25" t="s">
        <v>529</v>
      </c>
      <c r="E335" s="21"/>
      <c r="F335" s="21"/>
      <c r="G335" s="19">
        <v>43</v>
      </c>
    </row>
    <row r="336" spans="1:7" x14ac:dyDescent="0.2">
      <c r="A336" s="8">
        <v>1290</v>
      </c>
      <c r="B336" s="1" t="s">
        <v>172</v>
      </c>
      <c r="C336" s="1" t="s">
        <v>12</v>
      </c>
      <c r="D336" s="3" t="s">
        <v>201</v>
      </c>
      <c r="F336" s="9" t="s">
        <v>107</v>
      </c>
      <c r="G336" s="10">
        <f>SUM(G337)</f>
        <v>43</v>
      </c>
    </row>
    <row r="337" spans="1:7" x14ac:dyDescent="0.2">
      <c r="B337" s="25" t="s">
        <v>555</v>
      </c>
      <c r="C337" s="21"/>
      <c r="D337" s="25" t="s">
        <v>529</v>
      </c>
      <c r="E337" s="21"/>
      <c r="F337" s="21"/>
      <c r="G337" s="19">
        <v>43</v>
      </c>
    </row>
    <row r="338" spans="1:7" x14ac:dyDescent="0.2">
      <c r="A338" s="8">
        <v>1300</v>
      </c>
      <c r="B338" s="1" t="s">
        <v>172</v>
      </c>
      <c r="C338" s="1" t="s">
        <v>12</v>
      </c>
      <c r="D338" s="3" t="s">
        <v>202</v>
      </c>
      <c r="F338" s="9" t="s">
        <v>107</v>
      </c>
      <c r="G338" s="10">
        <f>SUM(G339)</f>
        <v>43</v>
      </c>
    </row>
    <row r="339" spans="1:7" x14ac:dyDescent="0.2">
      <c r="B339" s="25" t="s">
        <v>556</v>
      </c>
      <c r="C339" s="21"/>
      <c r="D339" s="25" t="s">
        <v>529</v>
      </c>
      <c r="E339" s="21"/>
      <c r="F339" s="21"/>
      <c r="G339" s="19">
        <v>43</v>
      </c>
    </row>
    <row r="340" spans="1:7" x14ac:dyDescent="0.2">
      <c r="A340" s="8">
        <v>1310</v>
      </c>
      <c r="B340" s="1" t="s">
        <v>172</v>
      </c>
      <c r="C340" s="1" t="s">
        <v>12</v>
      </c>
      <c r="D340" s="3" t="s">
        <v>203</v>
      </c>
      <c r="F340" s="9" t="s">
        <v>107</v>
      </c>
      <c r="G340" s="10">
        <f>SUM(G341)</f>
        <v>43</v>
      </c>
    </row>
    <row r="341" spans="1:7" x14ac:dyDescent="0.2">
      <c r="B341" s="25" t="s">
        <v>557</v>
      </c>
      <c r="C341" s="21"/>
      <c r="D341" s="25" t="s">
        <v>529</v>
      </c>
      <c r="E341" s="21"/>
      <c r="F341" s="21"/>
      <c r="G341" s="19">
        <v>43</v>
      </c>
    </row>
    <row r="342" spans="1:7" ht="24" x14ac:dyDescent="0.2">
      <c r="A342" s="8">
        <v>1320</v>
      </c>
      <c r="B342" s="1" t="s">
        <v>204</v>
      </c>
      <c r="C342" s="1" t="s">
        <v>12</v>
      </c>
      <c r="D342" s="3" t="s">
        <v>205</v>
      </c>
      <c r="F342" s="9" t="s">
        <v>107</v>
      </c>
      <c r="G342" s="10">
        <f>SUM(G343)</f>
        <v>43</v>
      </c>
    </row>
    <row r="343" spans="1:7" x14ac:dyDescent="0.2">
      <c r="B343" s="25" t="s">
        <v>558</v>
      </c>
      <c r="C343" s="21"/>
      <c r="D343" s="25" t="s">
        <v>529</v>
      </c>
      <c r="E343" s="21"/>
      <c r="F343" s="21"/>
      <c r="G343" s="19">
        <v>43</v>
      </c>
    </row>
    <row r="344" spans="1:7" ht="24" x14ac:dyDescent="0.2">
      <c r="A344" s="8">
        <v>1330</v>
      </c>
      <c r="B344" s="1" t="s">
        <v>206</v>
      </c>
      <c r="C344" s="1" t="s">
        <v>12</v>
      </c>
      <c r="D344" s="3" t="s">
        <v>207</v>
      </c>
      <c r="F344" s="9" t="s">
        <v>107</v>
      </c>
      <c r="G344" s="10">
        <f>SUM(G345)</f>
        <v>43</v>
      </c>
    </row>
    <row r="345" spans="1:7" x14ac:dyDescent="0.2">
      <c r="B345" s="25" t="s">
        <v>559</v>
      </c>
      <c r="C345" s="21"/>
      <c r="D345" s="25" t="s">
        <v>529</v>
      </c>
      <c r="E345" s="21"/>
      <c r="F345" s="21"/>
      <c r="G345" s="19">
        <v>43</v>
      </c>
    </row>
    <row r="346" spans="1:7" x14ac:dyDescent="0.2">
      <c r="A346" s="8">
        <v>1340</v>
      </c>
      <c r="B346" s="1" t="s">
        <v>208</v>
      </c>
      <c r="C346" s="1" t="s">
        <v>12</v>
      </c>
      <c r="D346" s="3" t="s">
        <v>209</v>
      </c>
      <c r="F346" s="9" t="s">
        <v>107</v>
      </c>
      <c r="G346" s="10">
        <f>SUM(G347)</f>
        <v>43</v>
      </c>
    </row>
    <row r="347" spans="1:7" x14ac:dyDescent="0.2">
      <c r="B347" s="25" t="s">
        <v>560</v>
      </c>
      <c r="C347" s="21"/>
      <c r="D347" s="25" t="s">
        <v>529</v>
      </c>
      <c r="E347" s="21"/>
      <c r="F347" s="21"/>
      <c r="G347" s="19">
        <v>43</v>
      </c>
    </row>
    <row r="348" spans="1:7" ht="36" x14ac:dyDescent="0.2">
      <c r="A348" s="8">
        <v>1350</v>
      </c>
      <c r="B348" s="1" t="s">
        <v>190</v>
      </c>
      <c r="C348" s="1" t="s">
        <v>12</v>
      </c>
      <c r="D348" s="3" t="s">
        <v>210</v>
      </c>
      <c r="F348" s="9" t="s">
        <v>107</v>
      </c>
      <c r="G348" s="10">
        <f>SUM(G349)</f>
        <v>43</v>
      </c>
    </row>
    <row r="349" spans="1:7" x14ac:dyDescent="0.2">
      <c r="B349" s="25" t="s">
        <v>541</v>
      </c>
      <c r="C349" s="21"/>
      <c r="D349" s="25" t="s">
        <v>529</v>
      </c>
      <c r="E349" s="21"/>
      <c r="F349" s="21"/>
      <c r="G349" s="19">
        <v>43</v>
      </c>
    </row>
    <row r="350" spans="1:7" ht="24" x14ac:dyDescent="0.2">
      <c r="A350" s="8">
        <v>1360</v>
      </c>
      <c r="B350" s="1" t="s">
        <v>211</v>
      </c>
      <c r="C350" s="1" t="s">
        <v>12</v>
      </c>
      <c r="D350" s="3" t="s">
        <v>212</v>
      </c>
      <c r="F350" s="9" t="s">
        <v>107</v>
      </c>
      <c r="G350" s="10">
        <f>SUM(G351)</f>
        <v>1</v>
      </c>
    </row>
    <row r="351" spans="1:7" x14ac:dyDescent="0.2">
      <c r="B351" s="25" t="s">
        <v>561</v>
      </c>
      <c r="C351" s="21"/>
      <c r="D351" s="25" t="s">
        <v>454</v>
      </c>
      <c r="E351" s="21"/>
      <c r="F351" s="21"/>
      <c r="G351" s="19">
        <v>1</v>
      </c>
    </row>
    <row r="352" spans="1:7" ht="24" x14ac:dyDescent="0.2">
      <c r="A352" s="8">
        <v>1370</v>
      </c>
      <c r="B352" s="1" t="s">
        <v>213</v>
      </c>
      <c r="C352" s="1" t="s">
        <v>12</v>
      </c>
      <c r="D352" s="3" t="s">
        <v>214</v>
      </c>
      <c r="F352" s="9" t="s">
        <v>107</v>
      </c>
      <c r="G352" s="10">
        <f>SUM(G353)</f>
        <v>1</v>
      </c>
    </row>
    <row r="353" spans="1:7" x14ac:dyDescent="0.2">
      <c r="B353" s="25" t="s">
        <v>562</v>
      </c>
      <c r="C353" s="21"/>
      <c r="D353" s="25" t="s">
        <v>454</v>
      </c>
      <c r="E353" s="21"/>
      <c r="F353" s="21"/>
      <c r="G353" s="19">
        <v>1</v>
      </c>
    </row>
    <row r="354" spans="1:7" ht="24" x14ac:dyDescent="0.2">
      <c r="A354" s="8">
        <v>1380</v>
      </c>
      <c r="B354" s="1" t="s">
        <v>215</v>
      </c>
      <c r="C354" s="1" t="s">
        <v>12</v>
      </c>
      <c r="D354" s="3" t="s">
        <v>216</v>
      </c>
      <c r="F354" s="9" t="s">
        <v>107</v>
      </c>
      <c r="G354" s="10">
        <f>SUM(G355)</f>
        <v>1</v>
      </c>
    </row>
    <row r="355" spans="1:7" x14ac:dyDescent="0.2">
      <c r="B355" s="25" t="s">
        <v>563</v>
      </c>
      <c r="C355" s="21"/>
      <c r="D355" s="25" t="s">
        <v>454</v>
      </c>
      <c r="E355" s="21"/>
      <c r="F355" s="21"/>
      <c r="G355" s="19">
        <v>1</v>
      </c>
    </row>
    <row r="356" spans="1:7" ht="24" x14ac:dyDescent="0.2">
      <c r="A356" s="8">
        <v>1390</v>
      </c>
      <c r="B356" s="1" t="s">
        <v>217</v>
      </c>
      <c r="C356" s="1" t="s">
        <v>12</v>
      </c>
      <c r="D356" s="3" t="s">
        <v>218</v>
      </c>
      <c r="F356" s="9" t="s">
        <v>107</v>
      </c>
      <c r="G356" s="10">
        <f>SUM(G357)</f>
        <v>1</v>
      </c>
    </row>
    <row r="357" spans="1:7" x14ac:dyDescent="0.2">
      <c r="B357" s="25" t="s">
        <v>564</v>
      </c>
      <c r="C357" s="21"/>
      <c r="D357" s="25" t="s">
        <v>454</v>
      </c>
      <c r="E357" s="21"/>
      <c r="F357" s="21"/>
      <c r="G357" s="19">
        <v>1</v>
      </c>
    </row>
    <row r="358" spans="1:7" ht="24" x14ac:dyDescent="0.2">
      <c r="A358" s="8">
        <v>1400</v>
      </c>
      <c r="B358" s="1" t="s">
        <v>219</v>
      </c>
      <c r="C358" s="1" t="s">
        <v>12</v>
      </c>
      <c r="D358" s="3" t="s">
        <v>220</v>
      </c>
      <c r="F358" s="9" t="s">
        <v>107</v>
      </c>
      <c r="G358" s="10">
        <f>SUM(G359)</f>
        <v>1</v>
      </c>
    </row>
    <row r="359" spans="1:7" x14ac:dyDescent="0.2">
      <c r="B359" s="25" t="s">
        <v>565</v>
      </c>
      <c r="C359" s="21"/>
      <c r="D359" s="25" t="s">
        <v>454</v>
      </c>
      <c r="E359" s="21"/>
      <c r="F359" s="21"/>
      <c r="G359" s="19">
        <v>1</v>
      </c>
    </row>
    <row r="360" spans="1:7" ht="24" x14ac:dyDescent="0.2">
      <c r="A360" s="8">
        <v>1410</v>
      </c>
      <c r="B360" s="1" t="s">
        <v>221</v>
      </c>
      <c r="C360" s="1" t="s">
        <v>12</v>
      </c>
      <c r="D360" s="3" t="s">
        <v>222</v>
      </c>
      <c r="F360" s="9" t="s">
        <v>107</v>
      </c>
      <c r="G360" s="10">
        <f>SUM(G361)</f>
        <v>1</v>
      </c>
    </row>
    <row r="361" spans="1:7" x14ac:dyDescent="0.2">
      <c r="B361" s="25" t="s">
        <v>566</v>
      </c>
      <c r="C361" s="21"/>
      <c r="D361" s="25" t="s">
        <v>454</v>
      </c>
      <c r="E361" s="21"/>
      <c r="F361" s="21"/>
      <c r="G361" s="19">
        <v>1</v>
      </c>
    </row>
    <row r="362" spans="1:7" ht="24" x14ac:dyDescent="0.2">
      <c r="A362" s="8">
        <v>1420</v>
      </c>
      <c r="B362" s="1" t="s">
        <v>223</v>
      </c>
      <c r="C362" s="1" t="s">
        <v>12</v>
      </c>
      <c r="D362" s="3" t="s">
        <v>224</v>
      </c>
      <c r="F362" s="9" t="s">
        <v>107</v>
      </c>
      <c r="G362" s="10">
        <f>SUM(G363)</f>
        <v>1</v>
      </c>
    </row>
    <row r="363" spans="1:7" x14ac:dyDescent="0.2">
      <c r="B363" s="25" t="s">
        <v>567</v>
      </c>
      <c r="C363" s="21"/>
      <c r="D363" s="25" t="s">
        <v>454</v>
      </c>
      <c r="E363" s="21"/>
      <c r="F363" s="21"/>
      <c r="G363" s="19">
        <v>1</v>
      </c>
    </row>
    <row r="364" spans="1:7" ht="24" x14ac:dyDescent="0.2">
      <c r="A364" s="8">
        <v>1430</v>
      </c>
      <c r="B364" s="1" t="s">
        <v>225</v>
      </c>
      <c r="C364" s="1" t="s">
        <v>12</v>
      </c>
      <c r="D364" s="3" t="s">
        <v>226</v>
      </c>
      <c r="F364" s="9" t="s">
        <v>107</v>
      </c>
      <c r="G364" s="10">
        <f>SUM(G365)</f>
        <v>1</v>
      </c>
    </row>
    <row r="365" spans="1:7" x14ac:dyDescent="0.2">
      <c r="B365" s="25" t="s">
        <v>568</v>
      </c>
      <c r="C365" s="21"/>
      <c r="D365" s="25" t="s">
        <v>454</v>
      </c>
      <c r="E365" s="21"/>
      <c r="F365" s="21"/>
      <c r="G365" s="19">
        <v>1</v>
      </c>
    </row>
    <row r="367" spans="1:7" ht="12.75" x14ac:dyDescent="0.2">
      <c r="A367" s="23" t="s">
        <v>227</v>
      </c>
      <c r="B367" s="21"/>
      <c r="C367" s="24" t="s">
        <v>228</v>
      </c>
      <c r="D367" s="21"/>
      <c r="E367" s="21"/>
    </row>
    <row r="368" spans="1:7" x14ac:dyDescent="0.2">
      <c r="A368" s="8">
        <v>1440</v>
      </c>
      <c r="B368" s="1" t="s">
        <v>155</v>
      </c>
      <c r="C368" s="1" t="s">
        <v>12</v>
      </c>
      <c r="D368" s="3" t="s">
        <v>229</v>
      </c>
      <c r="F368" s="9" t="s">
        <v>47</v>
      </c>
      <c r="G368" s="10">
        <f>SUM(G369:G370)</f>
        <v>16.734999999999999</v>
      </c>
    </row>
    <row r="369" spans="1:7" x14ac:dyDescent="0.2">
      <c r="B369" s="25" t="s">
        <v>569</v>
      </c>
      <c r="C369" s="21"/>
      <c r="D369" s="25" t="s">
        <v>570</v>
      </c>
      <c r="E369" s="21"/>
      <c r="F369" s="21"/>
      <c r="G369" s="19">
        <v>0.73499999999999999</v>
      </c>
    </row>
    <row r="370" spans="1:7" x14ac:dyDescent="0.2">
      <c r="B370" s="25" t="s">
        <v>571</v>
      </c>
      <c r="C370" s="21"/>
      <c r="D370" s="25" t="s">
        <v>572</v>
      </c>
      <c r="E370" s="21"/>
      <c r="F370" s="21"/>
      <c r="G370" s="19">
        <v>16</v>
      </c>
    </row>
    <row r="371" spans="1:7" x14ac:dyDescent="0.2">
      <c r="A371" s="8">
        <v>1450</v>
      </c>
      <c r="B371" s="1" t="s">
        <v>48</v>
      </c>
      <c r="C371" s="1" t="s">
        <v>12</v>
      </c>
      <c r="D371" s="3" t="s">
        <v>230</v>
      </c>
      <c r="F371" s="9" t="s">
        <v>47</v>
      </c>
      <c r="G371" s="10">
        <f>SUM(G372)</f>
        <v>16.734999999999999</v>
      </c>
    </row>
    <row r="372" spans="1:7" x14ac:dyDescent="0.2">
      <c r="B372" s="25" t="s">
        <v>409</v>
      </c>
      <c r="C372" s="21"/>
      <c r="D372" s="25" t="s">
        <v>573</v>
      </c>
      <c r="E372" s="21"/>
      <c r="F372" s="21"/>
      <c r="G372" s="19">
        <v>16.734999999999999</v>
      </c>
    </row>
    <row r="373" spans="1:7" ht="24" x14ac:dyDescent="0.2">
      <c r="A373" s="8">
        <v>1460</v>
      </c>
      <c r="B373" s="1" t="s">
        <v>138</v>
      </c>
      <c r="C373" s="1" t="s">
        <v>12</v>
      </c>
      <c r="D373" s="3" t="s">
        <v>231</v>
      </c>
      <c r="F373" s="9" t="s">
        <v>47</v>
      </c>
      <c r="G373" s="10">
        <f>SUM(G374:G375)</f>
        <v>3.0551249999999999</v>
      </c>
    </row>
    <row r="374" spans="1:7" x14ac:dyDescent="0.2">
      <c r="B374" s="25" t="s">
        <v>569</v>
      </c>
      <c r="C374" s="21"/>
      <c r="D374" s="25" t="s">
        <v>574</v>
      </c>
      <c r="E374" s="21"/>
      <c r="F374" s="21"/>
      <c r="G374" s="19">
        <v>5.5125E-2</v>
      </c>
    </row>
    <row r="375" spans="1:7" x14ac:dyDescent="0.2">
      <c r="B375" s="25" t="s">
        <v>502</v>
      </c>
      <c r="C375" s="21"/>
      <c r="D375" s="25" t="s">
        <v>575</v>
      </c>
      <c r="E375" s="21"/>
      <c r="F375" s="21"/>
      <c r="G375" s="19">
        <v>3</v>
      </c>
    </row>
    <row r="376" spans="1:7" x14ac:dyDescent="0.2">
      <c r="A376" s="8">
        <v>1470</v>
      </c>
      <c r="B376" s="1" t="s">
        <v>98</v>
      </c>
      <c r="C376" s="1" t="s">
        <v>12</v>
      </c>
      <c r="D376" s="3" t="s">
        <v>232</v>
      </c>
      <c r="F376" s="9" t="s">
        <v>47</v>
      </c>
      <c r="G376" s="10">
        <f>SUM(G377)</f>
        <v>5.5125E-2</v>
      </c>
    </row>
    <row r="377" spans="1:7" x14ac:dyDescent="0.2">
      <c r="B377" s="25" t="s">
        <v>569</v>
      </c>
      <c r="C377" s="21"/>
      <c r="D377" s="25" t="s">
        <v>574</v>
      </c>
      <c r="E377" s="21"/>
      <c r="F377" s="21"/>
      <c r="G377" s="19">
        <v>5.5125E-2</v>
      </c>
    </row>
    <row r="378" spans="1:7" ht="24" x14ac:dyDescent="0.2">
      <c r="A378" s="8">
        <v>1480</v>
      </c>
      <c r="B378" s="1" t="s">
        <v>100</v>
      </c>
      <c r="C378" s="1" t="s">
        <v>12</v>
      </c>
      <c r="D378" s="3" t="s">
        <v>233</v>
      </c>
      <c r="F378" s="9" t="s">
        <v>47</v>
      </c>
      <c r="G378" s="10">
        <f>SUM(G379)</f>
        <v>12.562075</v>
      </c>
    </row>
    <row r="379" spans="1:7" x14ac:dyDescent="0.2">
      <c r="B379" s="25" t="s">
        <v>448</v>
      </c>
      <c r="C379" s="21"/>
      <c r="D379" s="25" t="s">
        <v>576</v>
      </c>
      <c r="E379" s="21"/>
      <c r="F379" s="21"/>
      <c r="G379" s="19">
        <v>12.562075</v>
      </c>
    </row>
    <row r="380" spans="1:7" ht="36" x14ac:dyDescent="0.2">
      <c r="A380" s="8">
        <v>1490</v>
      </c>
      <c r="B380" s="1" t="s">
        <v>172</v>
      </c>
      <c r="C380" s="1" t="s">
        <v>12</v>
      </c>
      <c r="D380" s="3" t="s">
        <v>234</v>
      </c>
      <c r="F380" s="9" t="s">
        <v>107</v>
      </c>
      <c r="G380" s="10">
        <f>SUM(G381)</f>
        <v>3</v>
      </c>
    </row>
    <row r="381" spans="1:7" x14ac:dyDescent="0.2">
      <c r="B381" s="25" t="s">
        <v>577</v>
      </c>
      <c r="C381" s="21"/>
      <c r="D381" s="25" t="s">
        <v>470</v>
      </c>
      <c r="E381" s="21"/>
      <c r="F381" s="21"/>
      <c r="G381" s="19">
        <v>3</v>
      </c>
    </row>
    <row r="382" spans="1:7" ht="108" x14ac:dyDescent="0.2">
      <c r="A382" s="8">
        <v>1500</v>
      </c>
      <c r="B382" s="1" t="s">
        <v>172</v>
      </c>
      <c r="C382" s="1" t="s">
        <v>12</v>
      </c>
      <c r="D382" s="3" t="s">
        <v>235</v>
      </c>
      <c r="F382" s="9" t="s">
        <v>107</v>
      </c>
      <c r="G382" s="10">
        <f>SUM(G383)</f>
        <v>3</v>
      </c>
    </row>
    <row r="383" spans="1:7" x14ac:dyDescent="0.2">
      <c r="B383" s="25" t="s">
        <v>578</v>
      </c>
      <c r="C383" s="21"/>
      <c r="D383" s="25" t="s">
        <v>470</v>
      </c>
      <c r="E383" s="21"/>
      <c r="F383" s="21"/>
      <c r="G383" s="19">
        <v>3</v>
      </c>
    </row>
    <row r="384" spans="1:7" x14ac:dyDescent="0.2">
      <c r="A384" s="8">
        <v>1510</v>
      </c>
      <c r="B384" s="1" t="s">
        <v>172</v>
      </c>
      <c r="C384" s="1" t="s">
        <v>12</v>
      </c>
      <c r="D384" s="3" t="s">
        <v>236</v>
      </c>
      <c r="F384" s="9" t="s">
        <v>107</v>
      </c>
      <c r="G384" s="10">
        <f>SUM(G385)</f>
        <v>3</v>
      </c>
    </row>
    <row r="385" spans="1:7" x14ac:dyDescent="0.2">
      <c r="B385" s="25" t="s">
        <v>528</v>
      </c>
      <c r="C385" s="21"/>
      <c r="D385" s="25" t="s">
        <v>470</v>
      </c>
      <c r="E385" s="21"/>
      <c r="F385" s="21"/>
      <c r="G385" s="19">
        <v>3</v>
      </c>
    </row>
    <row r="386" spans="1:7" ht="36" x14ac:dyDescent="0.2">
      <c r="A386" s="8">
        <v>1520</v>
      </c>
      <c r="B386" s="1" t="s">
        <v>178</v>
      </c>
      <c r="C386" s="1" t="s">
        <v>12</v>
      </c>
      <c r="D386" s="3" t="s">
        <v>237</v>
      </c>
      <c r="F386" s="9" t="s">
        <v>107</v>
      </c>
      <c r="G386" s="10">
        <f>SUM(G387)</f>
        <v>3</v>
      </c>
    </row>
    <row r="387" spans="1:7" x14ac:dyDescent="0.2">
      <c r="B387" s="25" t="s">
        <v>579</v>
      </c>
      <c r="C387" s="21"/>
      <c r="D387" s="25" t="s">
        <v>470</v>
      </c>
      <c r="E387" s="21"/>
      <c r="F387" s="21"/>
      <c r="G387" s="19">
        <v>3</v>
      </c>
    </row>
    <row r="388" spans="1:7" ht="24" x14ac:dyDescent="0.2">
      <c r="A388" s="8">
        <v>1530</v>
      </c>
      <c r="B388" s="1" t="s">
        <v>180</v>
      </c>
      <c r="C388" s="1" t="s">
        <v>12</v>
      </c>
      <c r="D388" s="3" t="s">
        <v>238</v>
      </c>
      <c r="F388" s="9" t="s">
        <v>165</v>
      </c>
      <c r="G388" s="10">
        <f>SUM(G389)</f>
        <v>3</v>
      </c>
    </row>
    <row r="389" spans="1:7" x14ac:dyDescent="0.2">
      <c r="B389" s="25" t="s">
        <v>580</v>
      </c>
      <c r="C389" s="21"/>
      <c r="D389" s="25" t="s">
        <v>470</v>
      </c>
      <c r="E389" s="21"/>
      <c r="F389" s="21"/>
      <c r="G389" s="19">
        <v>3</v>
      </c>
    </row>
    <row r="390" spans="1:7" ht="24" x14ac:dyDescent="0.2">
      <c r="A390" s="8">
        <v>1540</v>
      </c>
      <c r="B390" s="1" t="s">
        <v>192</v>
      </c>
      <c r="C390" s="1" t="s">
        <v>12</v>
      </c>
      <c r="D390" s="3" t="s">
        <v>239</v>
      </c>
      <c r="F390" s="9" t="s">
        <v>44</v>
      </c>
      <c r="G390" s="10">
        <f>SUM(G391)</f>
        <v>50</v>
      </c>
    </row>
    <row r="391" spans="1:7" x14ac:dyDescent="0.2">
      <c r="B391" s="25" t="s">
        <v>542</v>
      </c>
      <c r="C391" s="21"/>
      <c r="D391" s="25" t="s">
        <v>388</v>
      </c>
      <c r="E391" s="21"/>
      <c r="F391" s="21"/>
      <c r="G391" s="19">
        <v>50</v>
      </c>
    </row>
    <row r="392" spans="1:7" ht="36" x14ac:dyDescent="0.2">
      <c r="A392" s="8">
        <v>1550</v>
      </c>
      <c r="B392" s="1" t="s">
        <v>197</v>
      </c>
      <c r="C392" s="1" t="s">
        <v>12</v>
      </c>
      <c r="D392" s="3" t="s">
        <v>240</v>
      </c>
      <c r="F392" s="9" t="s">
        <v>44</v>
      </c>
      <c r="G392" s="10">
        <f>SUM(G393)</f>
        <v>50</v>
      </c>
    </row>
    <row r="393" spans="1:7" x14ac:dyDescent="0.2">
      <c r="B393" s="25" t="s">
        <v>552</v>
      </c>
      <c r="C393" s="21"/>
      <c r="D393" s="25" t="s">
        <v>388</v>
      </c>
      <c r="E393" s="21"/>
      <c r="F393" s="21"/>
      <c r="G393" s="19">
        <v>50</v>
      </c>
    </row>
    <row r="394" spans="1:7" ht="24" x14ac:dyDescent="0.2">
      <c r="A394" s="8">
        <v>1560</v>
      </c>
      <c r="B394" s="1" t="s">
        <v>195</v>
      </c>
      <c r="C394" s="1" t="s">
        <v>12</v>
      </c>
      <c r="D394" s="3" t="s">
        <v>241</v>
      </c>
      <c r="F394" s="9" t="s">
        <v>44</v>
      </c>
      <c r="G394" s="10">
        <f>SUM(G395:G396)</f>
        <v>620</v>
      </c>
    </row>
    <row r="395" spans="1:7" x14ac:dyDescent="0.2">
      <c r="B395" s="25" t="s">
        <v>581</v>
      </c>
      <c r="C395" s="21"/>
      <c r="D395" s="25" t="s">
        <v>489</v>
      </c>
      <c r="E395" s="21"/>
      <c r="F395" s="21"/>
      <c r="G395" s="19">
        <v>570</v>
      </c>
    </row>
    <row r="396" spans="1:7" x14ac:dyDescent="0.2">
      <c r="B396" s="25" t="s">
        <v>582</v>
      </c>
      <c r="C396" s="21"/>
      <c r="D396" s="25" t="s">
        <v>388</v>
      </c>
      <c r="E396" s="21"/>
      <c r="F396" s="21"/>
      <c r="G396" s="19">
        <v>50</v>
      </c>
    </row>
    <row r="397" spans="1:7" ht="24" x14ac:dyDescent="0.2">
      <c r="A397" s="8">
        <v>1570</v>
      </c>
      <c r="B397" s="1" t="s">
        <v>170</v>
      </c>
      <c r="C397" s="1" t="s">
        <v>12</v>
      </c>
      <c r="D397" s="3" t="s">
        <v>242</v>
      </c>
      <c r="F397" s="9" t="s">
        <v>44</v>
      </c>
      <c r="G397" s="10">
        <f>SUM(G398)</f>
        <v>50</v>
      </c>
    </row>
    <row r="398" spans="1:7" x14ac:dyDescent="0.2">
      <c r="B398" s="25" t="s">
        <v>553</v>
      </c>
      <c r="C398" s="21"/>
      <c r="D398" s="25" t="s">
        <v>388</v>
      </c>
      <c r="E398" s="21"/>
      <c r="F398" s="21"/>
      <c r="G398" s="19">
        <v>50</v>
      </c>
    </row>
    <row r="399" spans="1:7" x14ac:dyDescent="0.2">
      <c r="A399" s="8">
        <v>1580</v>
      </c>
      <c r="B399" s="1" t="s">
        <v>172</v>
      </c>
      <c r="C399" s="1" t="s">
        <v>12</v>
      </c>
      <c r="D399" s="3" t="s">
        <v>243</v>
      </c>
      <c r="F399" s="9" t="s">
        <v>107</v>
      </c>
      <c r="G399" s="10">
        <f>SUM(G400)</f>
        <v>3</v>
      </c>
    </row>
    <row r="400" spans="1:7" x14ac:dyDescent="0.2">
      <c r="B400" s="25" t="s">
        <v>554</v>
      </c>
      <c r="C400" s="21"/>
      <c r="D400" s="25" t="s">
        <v>470</v>
      </c>
      <c r="E400" s="21"/>
      <c r="F400" s="21"/>
      <c r="G400" s="19">
        <v>3</v>
      </c>
    </row>
    <row r="401" spans="1:7" x14ac:dyDescent="0.2">
      <c r="A401" s="8">
        <v>1590</v>
      </c>
      <c r="B401" s="1" t="s">
        <v>172</v>
      </c>
      <c r="C401" s="1" t="s">
        <v>12</v>
      </c>
      <c r="D401" s="3" t="s">
        <v>244</v>
      </c>
      <c r="F401" s="9" t="s">
        <v>107</v>
      </c>
      <c r="G401" s="10">
        <f>SUM(G402)</f>
        <v>3</v>
      </c>
    </row>
    <row r="402" spans="1:7" x14ac:dyDescent="0.2">
      <c r="B402" s="25" t="s">
        <v>555</v>
      </c>
      <c r="C402" s="21"/>
      <c r="D402" s="25" t="s">
        <v>470</v>
      </c>
      <c r="E402" s="21"/>
      <c r="F402" s="21"/>
      <c r="G402" s="19">
        <v>3</v>
      </c>
    </row>
    <row r="403" spans="1:7" x14ac:dyDescent="0.2">
      <c r="A403" s="8">
        <v>1600</v>
      </c>
      <c r="B403" s="1" t="s">
        <v>172</v>
      </c>
      <c r="C403" s="1" t="s">
        <v>12</v>
      </c>
      <c r="D403" s="3" t="s">
        <v>245</v>
      </c>
      <c r="F403" s="9" t="s">
        <v>107</v>
      </c>
      <c r="G403" s="10">
        <f>SUM(G404)</f>
        <v>3</v>
      </c>
    </row>
    <row r="404" spans="1:7" x14ac:dyDescent="0.2">
      <c r="B404" s="25" t="s">
        <v>556</v>
      </c>
      <c r="C404" s="21"/>
      <c r="D404" s="25" t="s">
        <v>470</v>
      </c>
      <c r="E404" s="21"/>
      <c r="F404" s="21"/>
      <c r="G404" s="19">
        <v>3</v>
      </c>
    </row>
    <row r="405" spans="1:7" x14ac:dyDescent="0.2">
      <c r="A405" s="8">
        <v>1610</v>
      </c>
      <c r="B405" s="1" t="s">
        <v>172</v>
      </c>
      <c r="C405" s="1" t="s">
        <v>12</v>
      </c>
      <c r="D405" s="3" t="s">
        <v>246</v>
      </c>
      <c r="F405" s="9" t="s">
        <v>107</v>
      </c>
      <c r="G405" s="10">
        <f>SUM(G406)</f>
        <v>3</v>
      </c>
    </row>
    <row r="406" spans="1:7" x14ac:dyDescent="0.2">
      <c r="B406" s="25" t="s">
        <v>557</v>
      </c>
      <c r="C406" s="21"/>
      <c r="D406" s="25" t="s">
        <v>470</v>
      </c>
      <c r="E406" s="21"/>
      <c r="F406" s="21"/>
      <c r="G406" s="19">
        <v>3</v>
      </c>
    </row>
    <row r="407" spans="1:7" ht="24" x14ac:dyDescent="0.2">
      <c r="A407" s="8">
        <v>1620</v>
      </c>
      <c r="B407" s="1" t="s">
        <v>204</v>
      </c>
      <c r="C407" s="1" t="s">
        <v>12</v>
      </c>
      <c r="D407" s="3" t="s">
        <v>247</v>
      </c>
      <c r="F407" s="9" t="s">
        <v>107</v>
      </c>
      <c r="G407" s="10">
        <f>SUM(G408)</f>
        <v>3</v>
      </c>
    </row>
    <row r="408" spans="1:7" x14ac:dyDescent="0.2">
      <c r="B408" s="25" t="s">
        <v>558</v>
      </c>
      <c r="C408" s="21"/>
      <c r="D408" s="25" t="s">
        <v>470</v>
      </c>
      <c r="E408" s="21"/>
      <c r="F408" s="21"/>
      <c r="G408" s="19">
        <v>3</v>
      </c>
    </row>
    <row r="409" spans="1:7" ht="24" x14ac:dyDescent="0.2">
      <c r="A409" s="8">
        <v>1630</v>
      </c>
      <c r="B409" s="1" t="s">
        <v>206</v>
      </c>
      <c r="C409" s="1" t="s">
        <v>12</v>
      </c>
      <c r="D409" s="3" t="s">
        <v>248</v>
      </c>
      <c r="F409" s="9" t="s">
        <v>107</v>
      </c>
      <c r="G409" s="10">
        <f>SUM(G410)</f>
        <v>3</v>
      </c>
    </row>
    <row r="410" spans="1:7" x14ac:dyDescent="0.2">
      <c r="B410" s="25" t="s">
        <v>559</v>
      </c>
      <c r="C410" s="21"/>
      <c r="D410" s="25" t="s">
        <v>470</v>
      </c>
      <c r="E410" s="21"/>
      <c r="F410" s="21"/>
      <c r="G410" s="19">
        <v>3</v>
      </c>
    </row>
    <row r="411" spans="1:7" ht="36" x14ac:dyDescent="0.2">
      <c r="A411" s="8">
        <v>1640</v>
      </c>
      <c r="B411" s="1" t="s">
        <v>208</v>
      </c>
      <c r="C411" s="1" t="s">
        <v>12</v>
      </c>
      <c r="D411" s="3" t="s">
        <v>249</v>
      </c>
      <c r="F411" s="9" t="s">
        <v>107</v>
      </c>
      <c r="G411" s="10">
        <f>SUM(G412)</f>
        <v>3</v>
      </c>
    </row>
    <row r="412" spans="1:7" x14ac:dyDescent="0.2">
      <c r="B412" s="25" t="s">
        <v>560</v>
      </c>
      <c r="C412" s="21"/>
      <c r="D412" s="25" t="s">
        <v>470</v>
      </c>
      <c r="E412" s="21"/>
      <c r="F412" s="21"/>
      <c r="G412" s="19">
        <v>3</v>
      </c>
    </row>
    <row r="413" spans="1:7" ht="36" x14ac:dyDescent="0.2">
      <c r="A413" s="8">
        <v>1650</v>
      </c>
      <c r="B413" s="1" t="s">
        <v>190</v>
      </c>
      <c r="C413" s="1" t="s">
        <v>12</v>
      </c>
      <c r="D413" s="3" t="s">
        <v>250</v>
      </c>
      <c r="F413" s="9" t="s">
        <v>107</v>
      </c>
      <c r="G413" s="10">
        <f>SUM(G414)</f>
        <v>3</v>
      </c>
    </row>
    <row r="414" spans="1:7" x14ac:dyDescent="0.2">
      <c r="B414" s="25" t="s">
        <v>541</v>
      </c>
      <c r="C414" s="21"/>
      <c r="D414" s="25" t="s">
        <v>470</v>
      </c>
      <c r="E414" s="21"/>
      <c r="F414" s="21"/>
      <c r="G414" s="19">
        <v>3</v>
      </c>
    </row>
    <row r="415" spans="1:7" ht="24" x14ac:dyDescent="0.2">
      <c r="A415" s="8">
        <v>1660</v>
      </c>
      <c r="B415" s="1" t="s">
        <v>211</v>
      </c>
      <c r="C415" s="1" t="s">
        <v>12</v>
      </c>
      <c r="D415" s="3" t="s">
        <v>251</v>
      </c>
      <c r="F415" s="9" t="s">
        <v>107</v>
      </c>
      <c r="G415" s="10">
        <f>SUM(G416)</f>
        <v>1</v>
      </c>
    </row>
    <row r="416" spans="1:7" x14ac:dyDescent="0.2">
      <c r="B416" s="25" t="s">
        <v>561</v>
      </c>
      <c r="C416" s="21"/>
      <c r="D416" s="25" t="s">
        <v>454</v>
      </c>
      <c r="E416" s="21"/>
      <c r="F416" s="21"/>
      <c r="G416" s="19">
        <v>1</v>
      </c>
    </row>
    <row r="417" spans="1:7" ht="24" x14ac:dyDescent="0.2">
      <c r="A417" s="8">
        <v>1670</v>
      </c>
      <c r="B417" s="1" t="s">
        <v>213</v>
      </c>
      <c r="C417" s="1" t="s">
        <v>12</v>
      </c>
      <c r="D417" s="3" t="s">
        <v>252</v>
      </c>
      <c r="F417" s="9" t="s">
        <v>107</v>
      </c>
      <c r="G417" s="10">
        <f>SUM(G418)</f>
        <v>1</v>
      </c>
    </row>
    <row r="418" spans="1:7" x14ac:dyDescent="0.2">
      <c r="B418" s="25" t="s">
        <v>562</v>
      </c>
      <c r="C418" s="21"/>
      <c r="D418" s="25" t="s">
        <v>454</v>
      </c>
      <c r="E418" s="21"/>
      <c r="F418" s="21"/>
      <c r="G418" s="19">
        <v>1</v>
      </c>
    </row>
    <row r="419" spans="1:7" ht="24" x14ac:dyDescent="0.2">
      <c r="A419" s="8">
        <v>1680</v>
      </c>
      <c r="B419" s="1" t="s">
        <v>215</v>
      </c>
      <c r="C419" s="1" t="s">
        <v>12</v>
      </c>
      <c r="D419" s="3" t="s">
        <v>253</v>
      </c>
      <c r="F419" s="9" t="s">
        <v>107</v>
      </c>
      <c r="G419" s="10">
        <f>SUM(G420)</f>
        <v>1</v>
      </c>
    </row>
    <row r="420" spans="1:7" x14ac:dyDescent="0.2">
      <c r="B420" s="25" t="s">
        <v>563</v>
      </c>
      <c r="C420" s="21"/>
      <c r="D420" s="25" t="s">
        <v>454</v>
      </c>
      <c r="E420" s="21"/>
      <c r="F420" s="21"/>
      <c r="G420" s="19">
        <v>1</v>
      </c>
    </row>
    <row r="421" spans="1:7" ht="24" x14ac:dyDescent="0.2">
      <c r="A421" s="8">
        <v>1690</v>
      </c>
      <c r="B421" s="1" t="s">
        <v>217</v>
      </c>
      <c r="C421" s="1" t="s">
        <v>12</v>
      </c>
      <c r="D421" s="3" t="s">
        <v>254</v>
      </c>
      <c r="F421" s="9" t="s">
        <v>107</v>
      </c>
      <c r="G421" s="10">
        <f>SUM(G422)</f>
        <v>1</v>
      </c>
    </row>
    <row r="422" spans="1:7" x14ac:dyDescent="0.2">
      <c r="B422" s="25" t="s">
        <v>564</v>
      </c>
      <c r="C422" s="21"/>
      <c r="D422" s="25" t="s">
        <v>454</v>
      </c>
      <c r="E422" s="21"/>
      <c r="F422" s="21"/>
      <c r="G422" s="19">
        <v>1</v>
      </c>
    </row>
    <row r="423" spans="1:7" ht="24" x14ac:dyDescent="0.2">
      <c r="A423" s="8">
        <v>1700</v>
      </c>
      <c r="B423" s="1" t="s">
        <v>219</v>
      </c>
      <c r="C423" s="1" t="s">
        <v>12</v>
      </c>
      <c r="D423" s="3" t="s">
        <v>255</v>
      </c>
      <c r="F423" s="9" t="s">
        <v>107</v>
      </c>
      <c r="G423" s="10">
        <f>SUM(G424)</f>
        <v>1</v>
      </c>
    </row>
    <row r="424" spans="1:7" x14ac:dyDescent="0.2">
      <c r="B424" s="25" t="s">
        <v>565</v>
      </c>
      <c r="C424" s="21"/>
      <c r="D424" s="25" t="s">
        <v>454</v>
      </c>
      <c r="E424" s="21"/>
      <c r="F424" s="21"/>
      <c r="G424" s="19">
        <v>1</v>
      </c>
    </row>
    <row r="425" spans="1:7" ht="24" x14ac:dyDescent="0.2">
      <c r="A425" s="8">
        <v>1710</v>
      </c>
      <c r="B425" s="1" t="s">
        <v>221</v>
      </c>
      <c r="C425" s="1" t="s">
        <v>12</v>
      </c>
      <c r="D425" s="3" t="s">
        <v>256</v>
      </c>
      <c r="F425" s="9" t="s">
        <v>107</v>
      </c>
      <c r="G425" s="10">
        <f>SUM(G426)</f>
        <v>1</v>
      </c>
    </row>
    <row r="426" spans="1:7" x14ac:dyDescent="0.2">
      <c r="B426" s="25" t="s">
        <v>566</v>
      </c>
      <c r="C426" s="21"/>
      <c r="D426" s="25" t="s">
        <v>454</v>
      </c>
      <c r="E426" s="21"/>
      <c r="F426" s="21"/>
      <c r="G426" s="19">
        <v>1</v>
      </c>
    </row>
    <row r="427" spans="1:7" ht="24" x14ac:dyDescent="0.2">
      <c r="A427" s="8">
        <v>1720</v>
      </c>
      <c r="B427" s="1" t="s">
        <v>223</v>
      </c>
      <c r="C427" s="1" t="s">
        <v>12</v>
      </c>
      <c r="D427" s="3" t="s">
        <v>257</v>
      </c>
      <c r="F427" s="9" t="s">
        <v>107</v>
      </c>
      <c r="G427" s="10">
        <f>SUM(G428)</f>
        <v>1</v>
      </c>
    </row>
    <row r="428" spans="1:7" x14ac:dyDescent="0.2">
      <c r="B428" s="25" t="s">
        <v>567</v>
      </c>
      <c r="C428" s="21"/>
      <c r="D428" s="25" t="s">
        <v>454</v>
      </c>
      <c r="E428" s="21"/>
      <c r="F428" s="21"/>
      <c r="G428" s="19">
        <v>1</v>
      </c>
    </row>
    <row r="429" spans="1:7" ht="24" x14ac:dyDescent="0.2">
      <c r="A429" s="8">
        <v>1730</v>
      </c>
      <c r="B429" s="1" t="s">
        <v>225</v>
      </c>
      <c r="C429" s="1" t="s">
        <v>12</v>
      </c>
      <c r="D429" s="3" t="s">
        <v>258</v>
      </c>
      <c r="F429" s="9" t="s">
        <v>107</v>
      </c>
      <c r="G429" s="10">
        <f>SUM(G430)</f>
        <v>1</v>
      </c>
    </row>
    <row r="430" spans="1:7" x14ac:dyDescent="0.2">
      <c r="B430" s="25" t="s">
        <v>568</v>
      </c>
      <c r="C430" s="21"/>
      <c r="D430" s="25" t="s">
        <v>454</v>
      </c>
      <c r="E430" s="21"/>
      <c r="F430" s="21"/>
      <c r="G430" s="19">
        <v>1</v>
      </c>
    </row>
    <row r="431" spans="1:7" ht="24" x14ac:dyDescent="0.2">
      <c r="A431" s="8">
        <v>1740</v>
      </c>
      <c r="B431" s="1" t="s">
        <v>211</v>
      </c>
      <c r="C431" s="1" t="s">
        <v>12</v>
      </c>
      <c r="D431" s="3" t="s">
        <v>251</v>
      </c>
      <c r="F431" s="9" t="s">
        <v>107</v>
      </c>
      <c r="G431" s="10">
        <f>SUM(G432)</f>
        <v>1</v>
      </c>
    </row>
    <row r="432" spans="1:7" x14ac:dyDescent="0.2">
      <c r="B432" s="25" t="s">
        <v>561</v>
      </c>
      <c r="C432" s="21"/>
      <c r="D432" s="25" t="s">
        <v>454</v>
      </c>
      <c r="E432" s="21"/>
      <c r="F432" s="21"/>
      <c r="G432" s="19">
        <v>1</v>
      </c>
    </row>
    <row r="433" spans="1:7" ht="24" x14ac:dyDescent="0.2">
      <c r="A433" s="8">
        <v>1750</v>
      </c>
      <c r="B433" s="1" t="s">
        <v>178</v>
      </c>
      <c r="C433" s="1" t="s">
        <v>12</v>
      </c>
      <c r="D433" s="3" t="s">
        <v>259</v>
      </c>
      <c r="F433" s="9" t="s">
        <v>107</v>
      </c>
      <c r="G433" s="10">
        <f>SUM(G434)</f>
        <v>11</v>
      </c>
    </row>
    <row r="434" spans="1:7" x14ac:dyDescent="0.2">
      <c r="B434" s="25" t="s">
        <v>583</v>
      </c>
      <c r="C434" s="21"/>
      <c r="D434" s="25" t="s">
        <v>584</v>
      </c>
      <c r="E434" s="21"/>
      <c r="F434" s="21"/>
      <c r="G434" s="19">
        <v>11</v>
      </c>
    </row>
    <row r="435" spans="1:7" ht="36" x14ac:dyDescent="0.2">
      <c r="A435" s="8">
        <v>1760</v>
      </c>
      <c r="B435" s="1" t="s">
        <v>182</v>
      </c>
      <c r="C435" s="1" t="s">
        <v>12</v>
      </c>
      <c r="D435" s="3" t="s">
        <v>260</v>
      </c>
      <c r="F435" s="9" t="s">
        <v>165</v>
      </c>
      <c r="G435" s="10">
        <f>SUM(G436)</f>
        <v>11</v>
      </c>
    </row>
    <row r="436" spans="1:7" x14ac:dyDescent="0.2">
      <c r="B436" s="25" t="s">
        <v>585</v>
      </c>
      <c r="C436" s="21"/>
      <c r="D436" s="25" t="s">
        <v>584</v>
      </c>
      <c r="E436" s="21"/>
      <c r="F436" s="21"/>
      <c r="G436" s="19">
        <v>11</v>
      </c>
    </row>
    <row r="437" spans="1:7" ht="84" x14ac:dyDescent="0.2">
      <c r="A437" s="8">
        <v>1770</v>
      </c>
      <c r="B437" s="1" t="s">
        <v>261</v>
      </c>
      <c r="C437" s="1" t="s">
        <v>12</v>
      </c>
      <c r="D437" s="3" t="s">
        <v>262</v>
      </c>
      <c r="F437" s="9" t="s">
        <v>107</v>
      </c>
      <c r="G437" s="10">
        <f>SUM(G438)</f>
        <v>5</v>
      </c>
    </row>
    <row r="438" spans="1:7" x14ac:dyDescent="0.2">
      <c r="B438" s="25" t="s">
        <v>586</v>
      </c>
      <c r="C438" s="21"/>
      <c r="D438" s="25" t="s">
        <v>451</v>
      </c>
      <c r="E438" s="21"/>
      <c r="F438" s="21"/>
      <c r="G438" s="19">
        <v>5</v>
      </c>
    </row>
    <row r="439" spans="1:7" ht="24" x14ac:dyDescent="0.2">
      <c r="A439" s="8">
        <v>1780</v>
      </c>
      <c r="B439" s="1" t="s">
        <v>261</v>
      </c>
      <c r="C439" s="1" t="s">
        <v>12</v>
      </c>
      <c r="D439" s="3" t="s">
        <v>263</v>
      </c>
      <c r="F439" s="9" t="s">
        <v>107</v>
      </c>
      <c r="G439" s="10">
        <f>SUM(G440)</f>
        <v>6</v>
      </c>
    </row>
    <row r="440" spans="1:7" x14ac:dyDescent="0.2">
      <c r="B440" s="25" t="s">
        <v>587</v>
      </c>
      <c r="C440" s="21"/>
      <c r="D440" s="25" t="s">
        <v>588</v>
      </c>
      <c r="E440" s="21"/>
      <c r="F440" s="21"/>
      <c r="G440" s="19">
        <v>6</v>
      </c>
    </row>
    <row r="441" spans="1:7" x14ac:dyDescent="0.2">
      <c r="A441" s="8">
        <v>1790</v>
      </c>
      <c r="B441" s="1" t="s">
        <v>261</v>
      </c>
      <c r="C441" s="1" t="s">
        <v>12</v>
      </c>
      <c r="D441" s="3" t="s">
        <v>264</v>
      </c>
      <c r="F441" s="9" t="s">
        <v>107</v>
      </c>
      <c r="G441" s="10">
        <f>SUM(G442)</f>
        <v>6</v>
      </c>
    </row>
    <row r="442" spans="1:7" x14ac:dyDescent="0.2">
      <c r="B442" s="25" t="s">
        <v>589</v>
      </c>
      <c r="C442" s="21"/>
      <c r="D442" s="25" t="s">
        <v>588</v>
      </c>
      <c r="E442" s="21"/>
      <c r="F442" s="21"/>
      <c r="G442" s="19">
        <v>6</v>
      </c>
    </row>
    <row r="443" spans="1:7" x14ac:dyDescent="0.2">
      <c r="A443" s="8">
        <v>1800</v>
      </c>
      <c r="B443" s="1" t="s">
        <v>261</v>
      </c>
      <c r="C443" s="1" t="s">
        <v>12</v>
      </c>
      <c r="D443" s="3" t="s">
        <v>265</v>
      </c>
      <c r="F443" s="9" t="s">
        <v>107</v>
      </c>
      <c r="G443" s="10">
        <f>SUM(G444)</f>
        <v>11</v>
      </c>
    </row>
    <row r="444" spans="1:7" x14ac:dyDescent="0.2">
      <c r="B444" s="25" t="s">
        <v>590</v>
      </c>
      <c r="C444" s="21"/>
      <c r="D444" s="25" t="s">
        <v>584</v>
      </c>
      <c r="E444" s="21"/>
      <c r="F444" s="21"/>
      <c r="G444" s="19">
        <v>11</v>
      </c>
    </row>
    <row r="445" spans="1:7" x14ac:dyDescent="0.2">
      <c r="A445" s="8">
        <v>1810</v>
      </c>
      <c r="B445" s="1" t="s">
        <v>261</v>
      </c>
      <c r="C445" s="1" t="s">
        <v>12</v>
      </c>
      <c r="D445" s="3" t="s">
        <v>266</v>
      </c>
      <c r="F445" s="9" t="s">
        <v>107</v>
      </c>
      <c r="G445" s="10">
        <f>SUM(G446)</f>
        <v>11</v>
      </c>
    </row>
    <row r="446" spans="1:7" x14ac:dyDescent="0.2">
      <c r="B446" s="25" t="s">
        <v>591</v>
      </c>
      <c r="C446" s="21"/>
      <c r="D446" s="25" t="s">
        <v>584</v>
      </c>
      <c r="E446" s="21"/>
      <c r="F446" s="21"/>
      <c r="G446" s="19">
        <v>11</v>
      </c>
    </row>
    <row r="447" spans="1:7" x14ac:dyDescent="0.2">
      <c r="A447" s="8">
        <v>1820</v>
      </c>
      <c r="B447" s="1" t="s">
        <v>261</v>
      </c>
      <c r="C447" s="1" t="s">
        <v>12</v>
      </c>
      <c r="D447" s="3" t="s">
        <v>267</v>
      </c>
      <c r="F447" s="9" t="s">
        <v>107</v>
      </c>
      <c r="G447" s="10">
        <f>SUM(G448)</f>
        <v>11</v>
      </c>
    </row>
    <row r="448" spans="1:7" x14ac:dyDescent="0.2">
      <c r="B448" s="25" t="s">
        <v>592</v>
      </c>
      <c r="C448" s="21"/>
      <c r="D448" s="25" t="s">
        <v>584</v>
      </c>
      <c r="E448" s="21"/>
      <c r="F448" s="21"/>
      <c r="G448" s="19">
        <v>11</v>
      </c>
    </row>
    <row r="449" spans="1:7" ht="24" x14ac:dyDescent="0.2">
      <c r="A449" s="8">
        <v>1830</v>
      </c>
      <c r="B449" s="1" t="s">
        <v>261</v>
      </c>
      <c r="C449" s="1" t="s">
        <v>12</v>
      </c>
      <c r="D449" s="3" t="s">
        <v>268</v>
      </c>
      <c r="F449" s="9" t="s">
        <v>107</v>
      </c>
      <c r="G449" s="10">
        <f>SUM(G450)</f>
        <v>11</v>
      </c>
    </row>
    <row r="450" spans="1:7" x14ac:dyDescent="0.2">
      <c r="B450" s="25" t="s">
        <v>593</v>
      </c>
      <c r="C450" s="21"/>
      <c r="D450" s="25" t="s">
        <v>584</v>
      </c>
      <c r="E450" s="21"/>
      <c r="F450" s="21"/>
      <c r="G450" s="19">
        <v>11</v>
      </c>
    </row>
    <row r="451" spans="1:7" ht="36" x14ac:dyDescent="0.2">
      <c r="A451" s="8">
        <v>1840</v>
      </c>
      <c r="B451" s="1" t="s">
        <v>261</v>
      </c>
      <c r="C451" s="1" t="s">
        <v>12</v>
      </c>
      <c r="D451" s="3" t="s">
        <v>269</v>
      </c>
      <c r="F451" s="9" t="s">
        <v>107</v>
      </c>
      <c r="G451" s="10">
        <f>SUM(G452)</f>
        <v>11</v>
      </c>
    </row>
    <row r="452" spans="1:7" x14ac:dyDescent="0.2">
      <c r="B452" s="25" t="s">
        <v>594</v>
      </c>
      <c r="C452" s="21"/>
      <c r="D452" s="25" t="s">
        <v>584</v>
      </c>
      <c r="E452" s="21"/>
      <c r="F452" s="21"/>
      <c r="G452" s="19">
        <v>11</v>
      </c>
    </row>
    <row r="453" spans="1:7" ht="24" x14ac:dyDescent="0.2">
      <c r="A453" s="8">
        <v>1850</v>
      </c>
      <c r="B453" s="1" t="s">
        <v>261</v>
      </c>
      <c r="C453" s="1" t="s">
        <v>12</v>
      </c>
      <c r="D453" s="3" t="s">
        <v>270</v>
      </c>
      <c r="F453" s="9" t="s">
        <v>107</v>
      </c>
      <c r="G453" s="10">
        <f>SUM(G454)</f>
        <v>11</v>
      </c>
    </row>
    <row r="454" spans="1:7" x14ac:dyDescent="0.2">
      <c r="B454" s="25" t="s">
        <v>595</v>
      </c>
      <c r="C454" s="21"/>
      <c r="D454" s="25" t="s">
        <v>584</v>
      </c>
      <c r="E454" s="21"/>
      <c r="F454" s="21"/>
      <c r="G454" s="19">
        <v>11</v>
      </c>
    </row>
    <row r="455" spans="1:7" x14ac:dyDescent="0.2">
      <c r="A455" s="8">
        <v>1860</v>
      </c>
      <c r="B455" s="1" t="s">
        <v>261</v>
      </c>
      <c r="C455" s="1" t="s">
        <v>12</v>
      </c>
      <c r="D455" s="3" t="s">
        <v>267</v>
      </c>
      <c r="F455" s="9" t="s">
        <v>107</v>
      </c>
      <c r="G455" s="10">
        <f>SUM(G456)</f>
        <v>11</v>
      </c>
    </row>
    <row r="456" spans="1:7" x14ac:dyDescent="0.2">
      <c r="B456" s="25" t="s">
        <v>592</v>
      </c>
      <c r="C456" s="21"/>
      <c r="D456" s="25" t="s">
        <v>584</v>
      </c>
      <c r="E456" s="21"/>
      <c r="F456" s="21"/>
      <c r="G456" s="19">
        <v>11</v>
      </c>
    </row>
    <row r="457" spans="1:7" ht="36" x14ac:dyDescent="0.2">
      <c r="A457" s="8">
        <v>1870</v>
      </c>
      <c r="B457" s="1" t="s">
        <v>261</v>
      </c>
      <c r="C457" s="1" t="s">
        <v>12</v>
      </c>
      <c r="D457" s="3" t="s">
        <v>271</v>
      </c>
      <c r="F457" s="9" t="s">
        <v>107</v>
      </c>
      <c r="G457" s="10">
        <f>SUM(G458)</f>
        <v>1</v>
      </c>
    </row>
    <row r="458" spans="1:7" x14ac:dyDescent="0.2">
      <c r="B458" s="25" t="s">
        <v>596</v>
      </c>
      <c r="C458" s="21"/>
      <c r="D458" s="25" t="s">
        <v>454</v>
      </c>
      <c r="E458" s="21"/>
      <c r="F458" s="21"/>
      <c r="G458" s="19">
        <v>1</v>
      </c>
    </row>
    <row r="459" spans="1:7" x14ac:dyDescent="0.2">
      <c r="A459" s="8">
        <v>1880</v>
      </c>
      <c r="B459" s="1" t="s">
        <v>261</v>
      </c>
      <c r="C459" s="1" t="s">
        <v>12</v>
      </c>
      <c r="D459" s="3" t="s">
        <v>272</v>
      </c>
      <c r="F459" s="9" t="s">
        <v>107</v>
      </c>
      <c r="G459" s="10">
        <f>SUM(G460)</f>
        <v>1</v>
      </c>
    </row>
    <row r="460" spans="1:7" x14ac:dyDescent="0.2">
      <c r="B460" s="25" t="s">
        <v>597</v>
      </c>
      <c r="C460" s="21"/>
      <c r="D460" s="25" t="s">
        <v>454</v>
      </c>
      <c r="E460" s="21"/>
      <c r="F460" s="21"/>
      <c r="G460" s="19">
        <v>1</v>
      </c>
    </row>
    <row r="461" spans="1:7" x14ac:dyDescent="0.2">
      <c r="A461" s="8">
        <v>1890</v>
      </c>
      <c r="B461" s="1" t="s">
        <v>261</v>
      </c>
      <c r="C461" s="1" t="s">
        <v>12</v>
      </c>
      <c r="D461" s="3" t="s">
        <v>273</v>
      </c>
      <c r="F461" s="9" t="s">
        <v>107</v>
      </c>
      <c r="G461" s="10">
        <f>SUM(G462)</f>
        <v>1</v>
      </c>
    </row>
    <row r="462" spans="1:7" x14ac:dyDescent="0.2">
      <c r="B462" s="25" t="s">
        <v>598</v>
      </c>
      <c r="C462" s="21"/>
      <c r="D462" s="25" t="s">
        <v>454</v>
      </c>
      <c r="E462" s="21"/>
      <c r="F462" s="21"/>
      <c r="G462" s="19">
        <v>1</v>
      </c>
    </row>
    <row r="463" spans="1:7" ht="24" x14ac:dyDescent="0.2">
      <c r="A463" s="8">
        <v>1900</v>
      </c>
      <c r="B463" s="1" t="s">
        <v>261</v>
      </c>
      <c r="C463" s="1" t="s">
        <v>12</v>
      </c>
      <c r="D463" s="3" t="s">
        <v>274</v>
      </c>
      <c r="F463" s="9" t="s">
        <v>107</v>
      </c>
      <c r="G463" s="10">
        <f>SUM(G464)</f>
        <v>1</v>
      </c>
    </row>
    <row r="464" spans="1:7" x14ac:dyDescent="0.2">
      <c r="B464" s="25" t="s">
        <v>599</v>
      </c>
      <c r="C464" s="21"/>
      <c r="D464" s="25" t="s">
        <v>454</v>
      </c>
      <c r="E464" s="21"/>
      <c r="F464" s="21"/>
      <c r="G464" s="19">
        <v>1</v>
      </c>
    </row>
    <row r="465" spans="1:7" x14ac:dyDescent="0.2">
      <c r="A465" s="8">
        <v>1910</v>
      </c>
      <c r="B465" s="1" t="s">
        <v>261</v>
      </c>
      <c r="C465" s="1" t="s">
        <v>12</v>
      </c>
      <c r="D465" s="3" t="s">
        <v>275</v>
      </c>
      <c r="F465" s="9" t="s">
        <v>107</v>
      </c>
      <c r="G465" s="10">
        <f>SUM(G466)</f>
        <v>1</v>
      </c>
    </row>
    <row r="466" spans="1:7" x14ac:dyDescent="0.2">
      <c r="B466" s="25" t="s">
        <v>600</v>
      </c>
      <c r="C466" s="21"/>
      <c r="D466" s="25" t="s">
        <v>454</v>
      </c>
      <c r="E466" s="21"/>
      <c r="F466" s="21"/>
      <c r="G466" s="19">
        <v>1</v>
      </c>
    </row>
    <row r="467" spans="1:7" ht="36" x14ac:dyDescent="0.2">
      <c r="A467" s="8">
        <v>1920</v>
      </c>
      <c r="B467" s="1" t="s">
        <v>261</v>
      </c>
      <c r="C467" s="1" t="s">
        <v>12</v>
      </c>
      <c r="D467" s="3" t="s">
        <v>276</v>
      </c>
      <c r="F467" s="9" t="s">
        <v>107</v>
      </c>
      <c r="G467" s="10">
        <f>SUM(G468)</f>
        <v>1</v>
      </c>
    </row>
    <row r="468" spans="1:7" x14ac:dyDescent="0.2">
      <c r="B468" s="25" t="s">
        <v>601</v>
      </c>
      <c r="C468" s="21"/>
      <c r="D468" s="25" t="s">
        <v>454</v>
      </c>
      <c r="E468" s="21"/>
      <c r="F468" s="21"/>
      <c r="G468" s="19">
        <v>1</v>
      </c>
    </row>
    <row r="469" spans="1:7" x14ac:dyDescent="0.2">
      <c r="A469" s="8">
        <v>1930</v>
      </c>
      <c r="B469" s="1" t="s">
        <v>261</v>
      </c>
      <c r="C469" s="1" t="s">
        <v>12</v>
      </c>
      <c r="D469" s="3" t="s">
        <v>277</v>
      </c>
      <c r="F469" s="9" t="s">
        <v>107</v>
      </c>
      <c r="G469" s="10">
        <f>SUM(G470)</f>
        <v>1</v>
      </c>
    </row>
    <row r="470" spans="1:7" x14ac:dyDescent="0.2">
      <c r="B470" s="25" t="s">
        <v>602</v>
      </c>
      <c r="C470" s="21"/>
      <c r="D470" s="25" t="s">
        <v>454</v>
      </c>
      <c r="E470" s="21"/>
      <c r="F470" s="21"/>
      <c r="G470" s="19">
        <v>1</v>
      </c>
    </row>
    <row r="471" spans="1:7" ht="24" x14ac:dyDescent="0.2">
      <c r="A471" s="8">
        <v>1940</v>
      </c>
      <c r="B471" s="1" t="s">
        <v>261</v>
      </c>
      <c r="C471" s="1" t="s">
        <v>12</v>
      </c>
      <c r="D471" s="3" t="s">
        <v>278</v>
      </c>
      <c r="F471" s="9" t="s">
        <v>107</v>
      </c>
      <c r="G471" s="10">
        <f>SUM(G472)</f>
        <v>1</v>
      </c>
    </row>
    <row r="472" spans="1:7" x14ac:dyDescent="0.2">
      <c r="B472" s="25" t="s">
        <v>603</v>
      </c>
      <c r="C472" s="21"/>
      <c r="D472" s="25" t="s">
        <v>454</v>
      </c>
      <c r="E472" s="21"/>
      <c r="F472" s="21"/>
      <c r="G472" s="19">
        <v>1</v>
      </c>
    </row>
    <row r="473" spans="1:7" ht="24" x14ac:dyDescent="0.2">
      <c r="A473" s="8">
        <v>1950</v>
      </c>
      <c r="B473" s="1" t="s">
        <v>197</v>
      </c>
      <c r="C473" s="1" t="s">
        <v>12</v>
      </c>
      <c r="D473" s="3" t="s">
        <v>279</v>
      </c>
      <c r="F473" s="9" t="s">
        <v>44</v>
      </c>
      <c r="G473" s="10">
        <f>SUM(G474)</f>
        <v>620</v>
      </c>
    </row>
    <row r="474" spans="1:7" x14ac:dyDescent="0.2">
      <c r="B474" s="25" t="s">
        <v>604</v>
      </c>
      <c r="C474" s="21"/>
      <c r="D474" s="25" t="s">
        <v>605</v>
      </c>
      <c r="E474" s="21"/>
      <c r="F474" s="21"/>
      <c r="G474" s="19">
        <v>620</v>
      </c>
    </row>
    <row r="476" spans="1:7" ht="12.75" x14ac:dyDescent="0.2">
      <c r="A476" s="23" t="s">
        <v>280</v>
      </c>
      <c r="B476" s="21"/>
      <c r="C476" s="24" t="s">
        <v>281</v>
      </c>
      <c r="D476" s="21"/>
      <c r="E476" s="21"/>
    </row>
    <row r="477" spans="1:7" ht="24" x14ac:dyDescent="0.2">
      <c r="A477" s="8">
        <v>1960</v>
      </c>
      <c r="B477" s="1" t="s">
        <v>282</v>
      </c>
      <c r="C477" s="1" t="s">
        <v>12</v>
      </c>
      <c r="D477" s="3" t="s">
        <v>283</v>
      </c>
      <c r="F477" s="9" t="s">
        <v>72</v>
      </c>
      <c r="G477" s="10">
        <f>SUM(G478)</f>
        <v>120</v>
      </c>
    </row>
    <row r="478" spans="1:7" x14ac:dyDescent="0.2">
      <c r="B478" s="25" t="s">
        <v>606</v>
      </c>
      <c r="C478" s="21"/>
      <c r="D478" s="25" t="s">
        <v>386</v>
      </c>
      <c r="E478" s="21"/>
      <c r="F478" s="21"/>
      <c r="G478" s="19">
        <v>120</v>
      </c>
    </row>
    <row r="479" spans="1:7" ht="24" x14ac:dyDescent="0.2">
      <c r="A479" s="8">
        <v>1970</v>
      </c>
      <c r="B479" s="1" t="s">
        <v>74</v>
      </c>
      <c r="C479" s="1" t="s">
        <v>12</v>
      </c>
      <c r="D479" s="3" t="s">
        <v>284</v>
      </c>
      <c r="F479" s="9" t="s">
        <v>72</v>
      </c>
      <c r="G479" s="10">
        <f>SUM(G480)</f>
        <v>120</v>
      </c>
    </row>
    <row r="480" spans="1:7" x14ac:dyDescent="0.2">
      <c r="B480" s="25" t="s">
        <v>607</v>
      </c>
      <c r="C480" s="21"/>
      <c r="D480" s="25" t="s">
        <v>386</v>
      </c>
      <c r="E480" s="21"/>
      <c r="F480" s="21"/>
      <c r="G480" s="19">
        <v>120</v>
      </c>
    </row>
    <row r="481" spans="1:7" ht="24" x14ac:dyDescent="0.2">
      <c r="A481" s="8">
        <v>1980</v>
      </c>
      <c r="B481" s="1" t="s">
        <v>137</v>
      </c>
      <c r="C481" s="1" t="s">
        <v>12</v>
      </c>
      <c r="D481" s="3" t="s">
        <v>49</v>
      </c>
      <c r="F481" s="9" t="s">
        <v>47</v>
      </c>
      <c r="G481" s="10">
        <f>SUM(G482:G483)</f>
        <v>36</v>
      </c>
    </row>
    <row r="482" spans="1:7" x14ac:dyDescent="0.2">
      <c r="B482" s="25" t="s">
        <v>608</v>
      </c>
      <c r="C482" s="21"/>
      <c r="D482" s="25" t="s">
        <v>609</v>
      </c>
      <c r="E482" s="21"/>
      <c r="F482" s="21"/>
      <c r="G482" s="19">
        <v>18</v>
      </c>
    </row>
    <row r="483" spans="1:7" x14ac:dyDescent="0.2">
      <c r="B483" s="25" t="s">
        <v>610</v>
      </c>
      <c r="C483" s="21"/>
      <c r="D483" s="25" t="s">
        <v>609</v>
      </c>
      <c r="E483" s="21"/>
      <c r="F483" s="21"/>
      <c r="G483" s="19">
        <v>18</v>
      </c>
    </row>
    <row r="484" spans="1:7" ht="24" x14ac:dyDescent="0.2">
      <c r="A484" s="8">
        <v>1990</v>
      </c>
      <c r="B484" s="1" t="s">
        <v>285</v>
      </c>
      <c r="C484" s="1" t="s">
        <v>12</v>
      </c>
      <c r="D484" s="3" t="s">
        <v>286</v>
      </c>
      <c r="F484" s="9" t="s">
        <v>47</v>
      </c>
      <c r="G484" s="10">
        <f>SUM(G485)</f>
        <v>30</v>
      </c>
    </row>
    <row r="485" spans="1:7" x14ac:dyDescent="0.2">
      <c r="B485" s="25" t="s">
        <v>611</v>
      </c>
      <c r="C485" s="21"/>
      <c r="D485" s="25" t="s">
        <v>612</v>
      </c>
      <c r="E485" s="21"/>
      <c r="F485" s="21"/>
      <c r="G485" s="19">
        <v>30</v>
      </c>
    </row>
    <row r="486" spans="1:7" ht="24" x14ac:dyDescent="0.2">
      <c r="A486" s="8">
        <v>2000</v>
      </c>
      <c r="B486" s="1" t="s">
        <v>287</v>
      </c>
      <c r="C486" s="1" t="s">
        <v>12</v>
      </c>
      <c r="D486" s="3" t="s">
        <v>288</v>
      </c>
      <c r="F486" s="9" t="s">
        <v>72</v>
      </c>
      <c r="G486" s="10">
        <f>SUM(G487)</f>
        <v>120</v>
      </c>
    </row>
    <row r="487" spans="1:7" x14ac:dyDescent="0.2">
      <c r="B487" s="25" t="s">
        <v>613</v>
      </c>
      <c r="C487" s="21"/>
      <c r="D487" s="25" t="s">
        <v>386</v>
      </c>
      <c r="E487" s="21"/>
      <c r="F487" s="21"/>
      <c r="G487" s="19">
        <v>120</v>
      </c>
    </row>
    <row r="488" spans="1:7" ht="60" x14ac:dyDescent="0.2">
      <c r="A488" s="8">
        <v>2010</v>
      </c>
      <c r="B488" s="1" t="s">
        <v>289</v>
      </c>
      <c r="C488" s="1" t="s">
        <v>12</v>
      </c>
      <c r="D488" s="3" t="s">
        <v>290</v>
      </c>
      <c r="F488" s="9" t="s">
        <v>107</v>
      </c>
      <c r="G488" s="10">
        <f>SUM(G489)</f>
        <v>1</v>
      </c>
    </row>
    <row r="489" spans="1:7" x14ac:dyDescent="0.2">
      <c r="B489" s="25" t="s">
        <v>614</v>
      </c>
      <c r="C489" s="21"/>
      <c r="D489" s="25" t="s">
        <v>454</v>
      </c>
      <c r="E489" s="21"/>
      <c r="F489" s="21"/>
      <c r="G489" s="19">
        <v>1</v>
      </c>
    </row>
    <row r="490" spans="1:7" x14ac:dyDescent="0.2">
      <c r="A490" s="8">
        <v>2020</v>
      </c>
      <c r="B490" s="1" t="s">
        <v>291</v>
      </c>
      <c r="C490" s="1" t="s">
        <v>12</v>
      </c>
      <c r="D490" s="3" t="s">
        <v>292</v>
      </c>
      <c r="F490" s="9" t="s">
        <v>107</v>
      </c>
      <c r="G490" s="10">
        <f>SUM(G491)</f>
        <v>10</v>
      </c>
    </row>
    <row r="491" spans="1:7" x14ac:dyDescent="0.2">
      <c r="B491" s="25" t="s">
        <v>615</v>
      </c>
      <c r="C491" s="21"/>
      <c r="D491" s="25" t="s">
        <v>463</v>
      </c>
      <c r="E491" s="21"/>
      <c r="F491" s="21"/>
      <c r="G491" s="19">
        <v>10</v>
      </c>
    </row>
    <row r="493" spans="1:7" ht="12.75" x14ac:dyDescent="0.2">
      <c r="A493" s="23" t="s">
        <v>293</v>
      </c>
      <c r="B493" s="21"/>
      <c r="C493" s="24" t="s">
        <v>294</v>
      </c>
      <c r="D493" s="21"/>
      <c r="E493" s="21"/>
    </row>
    <row r="494" spans="1:7" ht="60" x14ac:dyDescent="0.2">
      <c r="A494" s="8">
        <v>2030</v>
      </c>
      <c r="B494" s="1" t="s">
        <v>295</v>
      </c>
      <c r="C494" s="1" t="s">
        <v>12</v>
      </c>
      <c r="D494" s="3" t="s">
        <v>296</v>
      </c>
      <c r="F494" s="9" t="s">
        <v>107</v>
      </c>
      <c r="G494" s="10">
        <f>SUM(G495)</f>
        <v>2</v>
      </c>
    </row>
    <row r="495" spans="1:7" x14ac:dyDescent="0.2">
      <c r="B495" s="25" t="s">
        <v>616</v>
      </c>
      <c r="C495" s="21"/>
      <c r="D495" s="25" t="s">
        <v>617</v>
      </c>
      <c r="E495" s="21"/>
      <c r="F495" s="21"/>
      <c r="G495" s="19">
        <v>2</v>
      </c>
    </row>
    <row r="496" spans="1:7" ht="36" x14ac:dyDescent="0.2">
      <c r="A496" s="8">
        <v>2040</v>
      </c>
      <c r="B496" s="1" t="s">
        <v>102</v>
      </c>
      <c r="C496" s="1" t="s">
        <v>12</v>
      </c>
      <c r="D496" s="3" t="s">
        <v>297</v>
      </c>
      <c r="F496" s="9" t="s">
        <v>44</v>
      </c>
      <c r="G496" s="10">
        <f>SUM(G497)</f>
        <v>1</v>
      </c>
    </row>
    <row r="497" spans="1:7" x14ac:dyDescent="0.2">
      <c r="B497" s="25" t="s">
        <v>618</v>
      </c>
      <c r="C497" s="21"/>
      <c r="D497" s="25" t="s">
        <v>454</v>
      </c>
      <c r="E497" s="21"/>
      <c r="F497" s="21"/>
      <c r="G497" s="19">
        <v>1</v>
      </c>
    </row>
    <row r="498" spans="1:7" ht="24" x14ac:dyDescent="0.2">
      <c r="A498" s="8">
        <v>2050</v>
      </c>
      <c r="B498" s="1" t="s">
        <v>291</v>
      </c>
      <c r="C498" s="1" t="s">
        <v>12</v>
      </c>
      <c r="D498" s="3" t="s">
        <v>298</v>
      </c>
      <c r="F498" s="9" t="s">
        <v>107</v>
      </c>
      <c r="G498" s="10">
        <f>SUM(G499:G500)</f>
        <v>30</v>
      </c>
    </row>
    <row r="499" spans="1:7" x14ac:dyDescent="0.2">
      <c r="B499" s="25" t="s">
        <v>619</v>
      </c>
      <c r="C499" s="21"/>
      <c r="D499" s="25" t="s">
        <v>463</v>
      </c>
      <c r="E499" s="21"/>
      <c r="F499" s="21"/>
      <c r="G499" s="19">
        <v>10</v>
      </c>
    </row>
    <row r="500" spans="1:7" x14ac:dyDescent="0.2">
      <c r="B500" s="25" t="s">
        <v>620</v>
      </c>
      <c r="C500" s="21"/>
      <c r="D500" s="25" t="s">
        <v>362</v>
      </c>
      <c r="E500" s="21"/>
      <c r="F500" s="21"/>
      <c r="G500" s="19">
        <v>20</v>
      </c>
    </row>
    <row r="501" spans="1:7" ht="36" x14ac:dyDescent="0.2">
      <c r="A501" s="8">
        <v>2060</v>
      </c>
      <c r="B501" s="1" t="s">
        <v>291</v>
      </c>
      <c r="C501" s="1" t="s">
        <v>12</v>
      </c>
      <c r="D501" s="3" t="s">
        <v>299</v>
      </c>
      <c r="F501" s="9" t="s">
        <v>107</v>
      </c>
      <c r="G501" s="10">
        <f>SUM(G502:G503)</f>
        <v>30</v>
      </c>
    </row>
    <row r="502" spans="1:7" x14ac:dyDescent="0.2">
      <c r="B502" s="25" t="s">
        <v>621</v>
      </c>
      <c r="C502" s="21"/>
      <c r="D502" s="25" t="s">
        <v>463</v>
      </c>
      <c r="E502" s="21"/>
      <c r="F502" s="21"/>
      <c r="G502" s="19">
        <v>10</v>
      </c>
    </row>
    <row r="503" spans="1:7" x14ac:dyDescent="0.2">
      <c r="B503" s="25" t="s">
        <v>622</v>
      </c>
      <c r="C503" s="21"/>
      <c r="D503" s="25" t="s">
        <v>362</v>
      </c>
      <c r="E503" s="21"/>
      <c r="F503" s="21"/>
      <c r="G503" s="19">
        <v>20</v>
      </c>
    </row>
    <row r="504" spans="1:7" ht="24" x14ac:dyDescent="0.2">
      <c r="A504" s="8">
        <v>2070</v>
      </c>
      <c r="B504" s="1" t="s">
        <v>295</v>
      </c>
      <c r="C504" s="1" t="s">
        <v>12</v>
      </c>
      <c r="D504" s="3" t="s">
        <v>300</v>
      </c>
      <c r="F504" s="9" t="s">
        <v>107</v>
      </c>
      <c r="G504" s="10">
        <f>SUM(G505)</f>
        <v>3</v>
      </c>
    </row>
    <row r="505" spans="1:7" x14ac:dyDescent="0.2">
      <c r="B505" s="25" t="s">
        <v>623</v>
      </c>
      <c r="C505" s="21"/>
      <c r="D505" s="25" t="s">
        <v>470</v>
      </c>
      <c r="E505" s="21"/>
      <c r="F505" s="21"/>
      <c r="G505" s="19">
        <v>3</v>
      </c>
    </row>
    <row r="506" spans="1:7" ht="24" x14ac:dyDescent="0.2">
      <c r="A506" s="8">
        <v>2080</v>
      </c>
      <c r="B506" s="1" t="s">
        <v>301</v>
      </c>
      <c r="C506" s="1" t="s">
        <v>12</v>
      </c>
      <c r="D506" s="3" t="s">
        <v>302</v>
      </c>
      <c r="F506" s="9" t="s">
        <v>107</v>
      </c>
      <c r="G506" s="10">
        <f>SUM(G507)</f>
        <v>3</v>
      </c>
    </row>
    <row r="507" spans="1:7" x14ac:dyDescent="0.2">
      <c r="B507" s="25" t="s">
        <v>624</v>
      </c>
      <c r="C507" s="21"/>
      <c r="D507" s="25" t="s">
        <v>470</v>
      </c>
      <c r="E507" s="21"/>
      <c r="F507" s="21"/>
      <c r="G507" s="19">
        <v>3</v>
      </c>
    </row>
    <row r="508" spans="1:7" ht="36" x14ac:dyDescent="0.2">
      <c r="A508" s="8">
        <v>2090</v>
      </c>
      <c r="B508" s="1" t="s">
        <v>295</v>
      </c>
      <c r="C508" s="1" t="s">
        <v>12</v>
      </c>
      <c r="D508" s="3" t="s">
        <v>303</v>
      </c>
      <c r="F508" s="9" t="s">
        <v>107</v>
      </c>
      <c r="G508" s="10">
        <f>SUM(G509:G510)</f>
        <v>51</v>
      </c>
    </row>
    <row r="509" spans="1:7" x14ac:dyDescent="0.2">
      <c r="B509" s="25" t="s">
        <v>625</v>
      </c>
      <c r="C509" s="21"/>
      <c r="D509" s="25" t="s">
        <v>463</v>
      </c>
      <c r="E509" s="21"/>
      <c r="F509" s="21"/>
      <c r="G509" s="19">
        <v>10</v>
      </c>
    </row>
    <row r="510" spans="1:7" x14ac:dyDescent="0.2">
      <c r="B510" s="25" t="s">
        <v>626</v>
      </c>
      <c r="C510" s="21"/>
      <c r="D510" s="25" t="s">
        <v>627</v>
      </c>
      <c r="E510" s="21"/>
      <c r="F510" s="21"/>
      <c r="G510" s="19">
        <v>41</v>
      </c>
    </row>
    <row r="511" spans="1:7" ht="60" x14ac:dyDescent="0.2">
      <c r="A511" s="8">
        <v>2100</v>
      </c>
      <c r="B511" s="1" t="s">
        <v>301</v>
      </c>
      <c r="C511" s="1" t="s">
        <v>12</v>
      </c>
      <c r="D511" s="3" t="s">
        <v>304</v>
      </c>
      <c r="F511" s="9" t="s">
        <v>107</v>
      </c>
      <c r="G511" s="10">
        <f>SUM(G512:G513)</f>
        <v>45</v>
      </c>
    </row>
    <row r="512" spans="1:7" x14ac:dyDescent="0.2">
      <c r="B512" s="25" t="s">
        <v>628</v>
      </c>
      <c r="C512" s="21"/>
      <c r="D512" s="25" t="s">
        <v>463</v>
      </c>
      <c r="E512" s="21"/>
      <c r="F512" s="21"/>
      <c r="G512" s="19">
        <v>10</v>
      </c>
    </row>
    <row r="513" spans="1:7" x14ac:dyDescent="0.2">
      <c r="B513" s="25" t="s">
        <v>629</v>
      </c>
      <c r="C513" s="21"/>
      <c r="D513" s="25" t="s">
        <v>630</v>
      </c>
      <c r="E513" s="21"/>
      <c r="F513" s="21"/>
      <c r="G513" s="19">
        <v>35</v>
      </c>
    </row>
    <row r="514" spans="1:7" ht="24" x14ac:dyDescent="0.2">
      <c r="A514" s="8">
        <v>2110</v>
      </c>
      <c r="B514" s="1" t="s">
        <v>305</v>
      </c>
      <c r="C514" s="1" t="s">
        <v>12</v>
      </c>
      <c r="D514" s="3" t="s">
        <v>306</v>
      </c>
      <c r="F514" s="9" t="s">
        <v>72</v>
      </c>
      <c r="G514" s="10">
        <f>SUM(G515)</f>
        <v>200</v>
      </c>
    </row>
    <row r="515" spans="1:7" x14ac:dyDescent="0.2">
      <c r="B515" s="25" t="s">
        <v>631</v>
      </c>
      <c r="C515" s="21"/>
      <c r="D515" s="25" t="s">
        <v>416</v>
      </c>
      <c r="E515" s="21"/>
      <c r="F515" s="21"/>
      <c r="G515" s="19">
        <v>200</v>
      </c>
    </row>
    <row r="516" spans="1:7" ht="24" x14ac:dyDescent="0.2">
      <c r="A516" s="8">
        <v>2120</v>
      </c>
      <c r="B516" s="1" t="s">
        <v>305</v>
      </c>
      <c r="C516" s="1" t="s">
        <v>12</v>
      </c>
      <c r="D516" s="3" t="s">
        <v>307</v>
      </c>
      <c r="F516" s="9" t="s">
        <v>72</v>
      </c>
      <c r="G516" s="10">
        <f>SUM(G517)</f>
        <v>200</v>
      </c>
    </row>
    <row r="517" spans="1:7" x14ac:dyDescent="0.2">
      <c r="B517" s="25" t="s">
        <v>632</v>
      </c>
      <c r="C517" s="21"/>
      <c r="D517" s="25" t="s">
        <v>416</v>
      </c>
      <c r="E517" s="21"/>
      <c r="F517" s="21"/>
      <c r="G517" s="19">
        <v>200</v>
      </c>
    </row>
    <row r="518" spans="1:7" ht="36" x14ac:dyDescent="0.2">
      <c r="A518" s="8">
        <v>2130</v>
      </c>
      <c r="B518" s="1" t="s">
        <v>305</v>
      </c>
      <c r="C518" s="1" t="s">
        <v>12</v>
      </c>
      <c r="D518" s="3" t="s">
        <v>308</v>
      </c>
      <c r="F518" s="9" t="s">
        <v>72</v>
      </c>
      <c r="G518" s="10">
        <f>SUM(G519)</f>
        <v>36.4</v>
      </c>
    </row>
    <row r="519" spans="1:7" x14ac:dyDescent="0.2">
      <c r="B519" s="25" t="s">
        <v>633</v>
      </c>
      <c r="C519" s="21"/>
      <c r="D519" s="25" t="s">
        <v>634</v>
      </c>
      <c r="E519" s="21"/>
      <c r="F519" s="21"/>
      <c r="G519" s="19">
        <v>36.4</v>
      </c>
    </row>
    <row r="520" spans="1:7" ht="24" x14ac:dyDescent="0.2">
      <c r="A520" s="8">
        <v>2140</v>
      </c>
      <c r="B520" s="1" t="s">
        <v>305</v>
      </c>
      <c r="C520" s="1" t="s">
        <v>12</v>
      </c>
      <c r="D520" s="3" t="s">
        <v>309</v>
      </c>
      <c r="F520" s="9" t="s">
        <v>72</v>
      </c>
      <c r="G520" s="10">
        <f>SUM(G521)</f>
        <v>30</v>
      </c>
    </row>
    <row r="521" spans="1:7" x14ac:dyDescent="0.2">
      <c r="B521" s="25" t="s">
        <v>635</v>
      </c>
      <c r="C521" s="21"/>
      <c r="D521" s="25" t="s">
        <v>636</v>
      </c>
      <c r="E521" s="21"/>
      <c r="F521" s="21"/>
      <c r="G521" s="19">
        <v>30</v>
      </c>
    </row>
    <row r="522" spans="1:7" ht="36" x14ac:dyDescent="0.2">
      <c r="A522" s="8">
        <v>2150</v>
      </c>
      <c r="B522" s="1" t="s">
        <v>301</v>
      </c>
      <c r="C522" s="1" t="s">
        <v>12</v>
      </c>
      <c r="D522" s="3" t="s">
        <v>310</v>
      </c>
      <c r="F522" s="9" t="s">
        <v>107</v>
      </c>
      <c r="G522" s="10">
        <f>SUM(G523)</f>
        <v>10</v>
      </c>
    </row>
    <row r="523" spans="1:7" x14ac:dyDescent="0.2">
      <c r="B523" s="25" t="s">
        <v>637</v>
      </c>
      <c r="C523" s="21"/>
      <c r="D523" s="25" t="s">
        <v>463</v>
      </c>
      <c r="E523" s="21"/>
      <c r="F523" s="21"/>
      <c r="G523" s="19">
        <v>10</v>
      </c>
    </row>
    <row r="524" spans="1:7" ht="24" x14ac:dyDescent="0.2">
      <c r="A524" s="8">
        <v>2160</v>
      </c>
      <c r="B524" s="1" t="s">
        <v>301</v>
      </c>
      <c r="C524" s="1" t="s">
        <v>12</v>
      </c>
      <c r="D524" s="3" t="s">
        <v>311</v>
      </c>
      <c r="F524" s="9" t="s">
        <v>107</v>
      </c>
      <c r="G524" s="10">
        <f>SUM(G525)</f>
        <v>12</v>
      </c>
    </row>
    <row r="525" spans="1:7" x14ac:dyDescent="0.2">
      <c r="B525" s="25" t="s">
        <v>638</v>
      </c>
      <c r="C525" s="21"/>
      <c r="D525" s="25" t="s">
        <v>524</v>
      </c>
      <c r="E525" s="21"/>
      <c r="F525" s="21"/>
      <c r="G525" s="19">
        <v>12</v>
      </c>
    </row>
    <row r="526" spans="1:7" ht="24" x14ac:dyDescent="0.2">
      <c r="A526" s="8">
        <v>2170</v>
      </c>
      <c r="B526" s="1" t="s">
        <v>312</v>
      </c>
      <c r="C526" s="1" t="s">
        <v>12</v>
      </c>
      <c r="D526" s="3" t="s">
        <v>313</v>
      </c>
      <c r="F526" s="9" t="s">
        <v>44</v>
      </c>
      <c r="G526" s="10">
        <f>SUM(G527)</f>
        <v>10</v>
      </c>
    </row>
    <row r="527" spans="1:7" x14ac:dyDescent="0.2">
      <c r="B527" s="25" t="s">
        <v>639</v>
      </c>
      <c r="C527" s="21"/>
      <c r="D527" s="25" t="s">
        <v>463</v>
      </c>
      <c r="E527" s="21"/>
      <c r="F527" s="21"/>
      <c r="G527" s="19">
        <v>10</v>
      </c>
    </row>
    <row r="528" spans="1:7" ht="36" x14ac:dyDescent="0.2">
      <c r="A528" s="8">
        <v>2180</v>
      </c>
      <c r="B528" s="1" t="s">
        <v>312</v>
      </c>
      <c r="C528" s="1" t="s">
        <v>12</v>
      </c>
      <c r="D528" s="3" t="s">
        <v>314</v>
      </c>
      <c r="F528" s="9" t="s">
        <v>44</v>
      </c>
      <c r="G528" s="10">
        <f>SUM(G529)</f>
        <v>74</v>
      </c>
    </row>
    <row r="529" spans="1:7" x14ac:dyDescent="0.2">
      <c r="B529" s="25" t="s">
        <v>640</v>
      </c>
      <c r="C529" s="21"/>
      <c r="D529" s="25" t="s">
        <v>641</v>
      </c>
      <c r="E529" s="21"/>
      <c r="F529" s="21"/>
      <c r="G529" s="19">
        <v>74</v>
      </c>
    </row>
    <row r="530" spans="1:7" ht="36" x14ac:dyDescent="0.2">
      <c r="A530" s="8">
        <v>2190</v>
      </c>
      <c r="B530" s="1" t="s">
        <v>315</v>
      </c>
      <c r="C530" s="1" t="s">
        <v>12</v>
      </c>
      <c r="D530" s="3" t="s">
        <v>316</v>
      </c>
      <c r="F530" s="9" t="s">
        <v>44</v>
      </c>
      <c r="G530" s="10">
        <f>SUM(G531)</f>
        <v>30</v>
      </c>
    </row>
    <row r="531" spans="1:7" x14ac:dyDescent="0.2">
      <c r="B531" s="25" t="s">
        <v>642</v>
      </c>
      <c r="C531" s="21"/>
      <c r="D531" s="25" t="s">
        <v>636</v>
      </c>
      <c r="E531" s="21"/>
      <c r="F531" s="21"/>
      <c r="G531" s="19">
        <v>30</v>
      </c>
    </row>
    <row r="532" spans="1:7" ht="60" x14ac:dyDescent="0.2">
      <c r="A532" s="8">
        <v>2200</v>
      </c>
      <c r="B532" s="1" t="s">
        <v>315</v>
      </c>
      <c r="C532" s="1" t="s">
        <v>12</v>
      </c>
      <c r="D532" s="3" t="s">
        <v>317</v>
      </c>
      <c r="F532" s="9" t="s">
        <v>44</v>
      </c>
      <c r="G532" s="10">
        <f>SUM(G533)</f>
        <v>50</v>
      </c>
    </row>
    <row r="533" spans="1:7" x14ac:dyDescent="0.2">
      <c r="B533" s="25" t="s">
        <v>643</v>
      </c>
      <c r="C533" s="21"/>
      <c r="D533" s="25" t="s">
        <v>388</v>
      </c>
      <c r="E533" s="21"/>
      <c r="F533" s="21"/>
      <c r="G533" s="19">
        <v>50</v>
      </c>
    </row>
    <row r="534" spans="1:7" ht="48" x14ac:dyDescent="0.2">
      <c r="A534" s="8">
        <v>2210</v>
      </c>
      <c r="B534" s="1" t="s">
        <v>295</v>
      </c>
      <c r="C534" s="1" t="s">
        <v>12</v>
      </c>
      <c r="D534" s="3" t="s">
        <v>318</v>
      </c>
      <c r="F534" s="9" t="s">
        <v>107</v>
      </c>
      <c r="G534" s="10">
        <f>SUM(G535)</f>
        <v>20</v>
      </c>
    </row>
    <row r="535" spans="1:7" x14ac:dyDescent="0.2">
      <c r="B535" s="25" t="s">
        <v>644</v>
      </c>
      <c r="C535" s="21"/>
      <c r="D535" s="25" t="s">
        <v>362</v>
      </c>
      <c r="E535" s="21"/>
      <c r="F535" s="21"/>
      <c r="G535" s="19">
        <v>20</v>
      </c>
    </row>
    <row r="537" spans="1:7" ht="12.75" x14ac:dyDescent="0.2">
      <c r="A537" s="23" t="s">
        <v>319</v>
      </c>
      <c r="B537" s="21"/>
      <c r="C537" s="24" t="s">
        <v>9</v>
      </c>
      <c r="D537" s="21"/>
      <c r="E537" s="21"/>
    </row>
    <row r="539" spans="1:7" ht="12.75" x14ac:dyDescent="0.2">
      <c r="A539" s="23" t="s">
        <v>320</v>
      </c>
      <c r="B539" s="21"/>
      <c r="C539" s="24" t="s">
        <v>321</v>
      </c>
      <c r="D539" s="21"/>
      <c r="E539" s="21"/>
    </row>
    <row r="540" spans="1:7" ht="24" x14ac:dyDescent="0.2">
      <c r="A540" s="8">
        <v>2220</v>
      </c>
      <c r="B540" s="1" t="s">
        <v>70</v>
      </c>
      <c r="C540" s="1" t="s">
        <v>12</v>
      </c>
      <c r="D540" s="3" t="s">
        <v>71</v>
      </c>
      <c r="F540" s="9" t="s">
        <v>72</v>
      </c>
      <c r="G540" s="10">
        <f>SUM(G541)</f>
        <v>650</v>
      </c>
    </row>
    <row r="541" spans="1:7" x14ac:dyDescent="0.2">
      <c r="B541" s="25" t="s">
        <v>415</v>
      </c>
      <c r="C541" s="21"/>
      <c r="D541" s="25" t="s">
        <v>645</v>
      </c>
      <c r="E541" s="21"/>
      <c r="F541" s="21"/>
      <c r="G541" s="19">
        <v>650</v>
      </c>
    </row>
    <row r="542" spans="1:7" ht="24" x14ac:dyDescent="0.2">
      <c r="A542" s="8">
        <v>2230</v>
      </c>
      <c r="B542" s="1" t="s">
        <v>70</v>
      </c>
      <c r="C542" s="1" t="s">
        <v>12</v>
      </c>
      <c r="D542" s="3" t="s">
        <v>73</v>
      </c>
      <c r="F542" s="9" t="s">
        <v>72</v>
      </c>
      <c r="G542" s="10">
        <f>SUM(G543)</f>
        <v>650</v>
      </c>
    </row>
    <row r="543" spans="1:7" x14ac:dyDescent="0.2">
      <c r="B543" s="25" t="s">
        <v>415</v>
      </c>
      <c r="C543" s="21"/>
      <c r="D543" s="25" t="s">
        <v>645</v>
      </c>
      <c r="E543" s="21"/>
      <c r="F543" s="21"/>
      <c r="G543" s="19">
        <v>650</v>
      </c>
    </row>
    <row r="544" spans="1:7" ht="24" x14ac:dyDescent="0.2">
      <c r="A544" s="8">
        <v>2240</v>
      </c>
      <c r="B544" s="1" t="s">
        <v>48</v>
      </c>
      <c r="C544" s="1" t="s">
        <v>12</v>
      </c>
      <c r="D544" s="3" t="s">
        <v>49</v>
      </c>
      <c r="F544" s="9" t="s">
        <v>47</v>
      </c>
      <c r="G544" s="10">
        <f>SUM(G545:G546)</f>
        <v>650</v>
      </c>
    </row>
    <row r="545" spans="1:7" x14ac:dyDescent="0.2">
      <c r="B545" s="25" t="s">
        <v>409</v>
      </c>
      <c r="C545" s="21"/>
      <c r="D545" s="25" t="s">
        <v>646</v>
      </c>
      <c r="E545" s="21"/>
      <c r="F545" s="21"/>
      <c r="G545" s="19">
        <v>390</v>
      </c>
    </row>
    <row r="546" spans="1:7" x14ac:dyDescent="0.2">
      <c r="B546" s="25" t="s">
        <v>411</v>
      </c>
      <c r="C546" s="21"/>
      <c r="D546" s="25" t="s">
        <v>647</v>
      </c>
      <c r="E546" s="21"/>
      <c r="F546" s="21"/>
      <c r="G546" s="19">
        <v>260</v>
      </c>
    </row>
    <row r="547" spans="1:7" x14ac:dyDescent="0.2">
      <c r="A547" s="8">
        <v>2250</v>
      </c>
      <c r="B547" s="1" t="s">
        <v>74</v>
      </c>
      <c r="C547" s="1" t="s">
        <v>12</v>
      </c>
      <c r="D547" s="3" t="s">
        <v>75</v>
      </c>
      <c r="F547" s="9" t="s">
        <v>72</v>
      </c>
      <c r="G547" s="10">
        <f>SUM(G548)</f>
        <v>650</v>
      </c>
    </row>
    <row r="548" spans="1:7" x14ac:dyDescent="0.2">
      <c r="B548" s="25" t="s">
        <v>415</v>
      </c>
      <c r="C548" s="21"/>
      <c r="D548" s="25" t="s">
        <v>645</v>
      </c>
      <c r="E548" s="21"/>
      <c r="F548" s="21"/>
      <c r="G548" s="19">
        <v>650</v>
      </c>
    </row>
    <row r="549" spans="1:7" ht="24" x14ac:dyDescent="0.2">
      <c r="A549" s="8">
        <v>2260</v>
      </c>
      <c r="B549" s="1" t="s">
        <v>76</v>
      </c>
      <c r="C549" s="1" t="s">
        <v>12</v>
      </c>
      <c r="D549" s="3" t="s">
        <v>77</v>
      </c>
      <c r="F549" s="9" t="s">
        <v>72</v>
      </c>
      <c r="G549" s="10">
        <f>SUM(G550)</f>
        <v>650</v>
      </c>
    </row>
    <row r="550" spans="1:7" x14ac:dyDescent="0.2">
      <c r="B550" s="25" t="s">
        <v>415</v>
      </c>
      <c r="C550" s="21"/>
      <c r="D550" s="25" t="s">
        <v>645</v>
      </c>
      <c r="E550" s="21"/>
      <c r="F550" s="21"/>
      <c r="G550" s="19">
        <v>650</v>
      </c>
    </row>
    <row r="551" spans="1:7" ht="48" x14ac:dyDescent="0.2">
      <c r="A551" s="8">
        <v>2270</v>
      </c>
      <c r="B551" s="1" t="s">
        <v>78</v>
      </c>
      <c r="C551" s="1" t="s">
        <v>12</v>
      </c>
      <c r="D551" s="3" t="s">
        <v>79</v>
      </c>
      <c r="F551" s="9" t="s">
        <v>72</v>
      </c>
      <c r="G551" s="10">
        <f>SUM(G552)</f>
        <v>650</v>
      </c>
    </row>
    <row r="552" spans="1:7" x14ac:dyDescent="0.2">
      <c r="B552" s="25" t="s">
        <v>415</v>
      </c>
      <c r="C552" s="21"/>
      <c r="D552" s="25" t="s">
        <v>645</v>
      </c>
      <c r="E552" s="21"/>
      <c r="F552" s="21"/>
      <c r="G552" s="19">
        <v>650</v>
      </c>
    </row>
    <row r="553" spans="1:7" ht="24" x14ac:dyDescent="0.2">
      <c r="A553" s="8">
        <v>2280</v>
      </c>
      <c r="B553" s="1" t="s">
        <v>80</v>
      </c>
      <c r="C553" s="1" t="s">
        <v>12</v>
      </c>
      <c r="D553" s="3" t="s">
        <v>81</v>
      </c>
      <c r="F553" s="9" t="s">
        <v>72</v>
      </c>
      <c r="G553" s="10">
        <f>SUM(G554)</f>
        <v>650</v>
      </c>
    </row>
    <row r="554" spans="1:7" x14ac:dyDescent="0.2">
      <c r="B554" s="25" t="s">
        <v>415</v>
      </c>
      <c r="C554" s="21"/>
      <c r="D554" s="25" t="s">
        <v>645</v>
      </c>
      <c r="E554" s="21"/>
      <c r="F554" s="21"/>
      <c r="G554" s="19">
        <v>650</v>
      </c>
    </row>
    <row r="555" spans="1:7" x14ac:dyDescent="0.2">
      <c r="A555" s="8">
        <v>2290</v>
      </c>
      <c r="B555" s="1" t="s">
        <v>80</v>
      </c>
      <c r="C555" s="1" t="s">
        <v>12</v>
      </c>
      <c r="D555" s="3" t="s">
        <v>82</v>
      </c>
      <c r="F555" s="9" t="s">
        <v>72</v>
      </c>
      <c r="G555" s="10">
        <f>SUM(G556)</f>
        <v>650</v>
      </c>
    </row>
    <row r="556" spans="1:7" x14ac:dyDescent="0.2">
      <c r="B556" s="25" t="s">
        <v>415</v>
      </c>
      <c r="C556" s="21"/>
      <c r="D556" s="25" t="s">
        <v>645</v>
      </c>
      <c r="E556" s="21"/>
      <c r="F556" s="21"/>
      <c r="G556" s="19">
        <v>650</v>
      </c>
    </row>
    <row r="557" spans="1:7" ht="24" x14ac:dyDescent="0.2">
      <c r="A557" s="8">
        <v>2300</v>
      </c>
      <c r="B557" s="1" t="s">
        <v>85</v>
      </c>
      <c r="C557" s="1" t="s">
        <v>12</v>
      </c>
      <c r="D557" s="3" t="s">
        <v>86</v>
      </c>
      <c r="F557" s="9" t="s">
        <v>72</v>
      </c>
      <c r="G557" s="10">
        <f>SUM(G558)</f>
        <v>650</v>
      </c>
    </row>
    <row r="558" spans="1:7" x14ac:dyDescent="0.2">
      <c r="B558" s="25" t="s">
        <v>415</v>
      </c>
      <c r="C558" s="21"/>
      <c r="D558" s="25" t="s">
        <v>645</v>
      </c>
      <c r="E558" s="21"/>
      <c r="F558" s="21"/>
      <c r="G558" s="19">
        <v>650</v>
      </c>
    </row>
    <row r="560" spans="1:7" ht="12.75" x14ac:dyDescent="0.2">
      <c r="A560" s="23" t="s">
        <v>322</v>
      </c>
      <c r="B560" s="21"/>
      <c r="C560" s="24" t="s">
        <v>323</v>
      </c>
      <c r="D560" s="21"/>
      <c r="E560" s="21"/>
    </row>
    <row r="561" spans="1:7" ht="24" x14ac:dyDescent="0.2">
      <c r="A561" s="8">
        <v>2310</v>
      </c>
      <c r="B561" s="1" t="s">
        <v>70</v>
      </c>
      <c r="C561" s="1" t="s">
        <v>12</v>
      </c>
      <c r="D561" s="3" t="s">
        <v>89</v>
      </c>
      <c r="F561" s="9" t="s">
        <v>72</v>
      </c>
      <c r="G561" s="10">
        <f>SUM(G562)</f>
        <v>200</v>
      </c>
    </row>
    <row r="562" spans="1:7" x14ac:dyDescent="0.2">
      <c r="B562" s="25" t="s">
        <v>648</v>
      </c>
      <c r="C562" s="21"/>
      <c r="D562" s="25" t="s">
        <v>416</v>
      </c>
      <c r="E562" s="21"/>
      <c r="F562" s="21"/>
      <c r="G562" s="19">
        <v>200</v>
      </c>
    </row>
    <row r="563" spans="1:7" ht="24" x14ac:dyDescent="0.2">
      <c r="A563" s="8">
        <v>2320</v>
      </c>
      <c r="B563" s="1" t="s">
        <v>70</v>
      </c>
      <c r="C563" s="1" t="s">
        <v>12</v>
      </c>
      <c r="D563" s="3" t="s">
        <v>90</v>
      </c>
      <c r="F563" s="9" t="s">
        <v>72</v>
      </c>
      <c r="G563" s="10">
        <f>SUM(G564)</f>
        <v>0</v>
      </c>
    </row>
    <row r="564" spans="1:7" x14ac:dyDescent="0.2">
      <c r="B564" s="25" t="s">
        <v>648</v>
      </c>
      <c r="C564" s="21"/>
      <c r="D564" s="25" t="s">
        <v>420</v>
      </c>
      <c r="E564" s="21"/>
      <c r="F564" s="21"/>
      <c r="G564" s="19">
        <v>0</v>
      </c>
    </row>
    <row r="565" spans="1:7" ht="24" x14ac:dyDescent="0.2">
      <c r="A565" s="8">
        <v>2330</v>
      </c>
      <c r="B565" s="1" t="s">
        <v>48</v>
      </c>
      <c r="C565" s="1" t="s">
        <v>12</v>
      </c>
      <c r="D565" s="3" t="s">
        <v>49</v>
      </c>
      <c r="F565" s="9" t="s">
        <v>47</v>
      </c>
      <c r="G565" s="10">
        <f>SUM(G566:G567)</f>
        <v>60</v>
      </c>
    </row>
    <row r="566" spans="1:7" x14ac:dyDescent="0.2">
      <c r="B566" s="25" t="s">
        <v>409</v>
      </c>
      <c r="C566" s="21"/>
      <c r="D566" s="25" t="s">
        <v>649</v>
      </c>
      <c r="E566" s="21"/>
      <c r="F566" s="21"/>
      <c r="G566" s="19">
        <v>60</v>
      </c>
    </row>
    <row r="567" spans="1:7" x14ac:dyDescent="0.2">
      <c r="B567" s="25" t="s">
        <v>411</v>
      </c>
      <c r="C567" s="21"/>
      <c r="D567" s="25" t="s">
        <v>422</v>
      </c>
      <c r="E567" s="21"/>
      <c r="F567" s="21"/>
      <c r="G567" s="19">
        <v>0</v>
      </c>
    </row>
    <row r="568" spans="1:7" x14ac:dyDescent="0.2">
      <c r="A568" s="8">
        <v>2340</v>
      </c>
      <c r="B568" s="1" t="s">
        <v>74</v>
      </c>
      <c r="C568" s="1" t="s">
        <v>12</v>
      </c>
      <c r="D568" s="3" t="s">
        <v>75</v>
      </c>
      <c r="F568" s="9" t="s">
        <v>72</v>
      </c>
      <c r="G568" s="10">
        <f>SUM(G569)</f>
        <v>200</v>
      </c>
    </row>
    <row r="569" spans="1:7" x14ac:dyDescent="0.2">
      <c r="B569" s="25" t="s">
        <v>648</v>
      </c>
      <c r="C569" s="21"/>
      <c r="D569" s="25" t="s">
        <v>416</v>
      </c>
      <c r="E569" s="21"/>
      <c r="F569" s="21"/>
      <c r="G569" s="19">
        <v>200</v>
      </c>
    </row>
    <row r="570" spans="1:7" ht="24" x14ac:dyDescent="0.2">
      <c r="A570" s="8">
        <v>2350</v>
      </c>
      <c r="B570" s="1" t="s">
        <v>76</v>
      </c>
      <c r="C570" s="1" t="s">
        <v>12</v>
      </c>
      <c r="D570" s="3" t="s">
        <v>77</v>
      </c>
      <c r="F570" s="9" t="s">
        <v>72</v>
      </c>
      <c r="G570" s="10">
        <f>SUM(G571)</f>
        <v>200</v>
      </c>
    </row>
    <row r="571" spans="1:7" x14ac:dyDescent="0.2">
      <c r="B571" s="25" t="s">
        <v>648</v>
      </c>
      <c r="C571" s="21"/>
      <c r="D571" s="25" t="s">
        <v>416</v>
      </c>
      <c r="E571" s="21"/>
      <c r="F571" s="21"/>
      <c r="G571" s="19">
        <v>200</v>
      </c>
    </row>
    <row r="572" spans="1:7" ht="48" x14ac:dyDescent="0.2">
      <c r="A572" s="8">
        <v>2360</v>
      </c>
      <c r="B572" s="1" t="s">
        <v>78</v>
      </c>
      <c r="C572" s="1" t="s">
        <v>12</v>
      </c>
      <c r="D572" s="3" t="s">
        <v>91</v>
      </c>
      <c r="F572" s="9" t="s">
        <v>72</v>
      </c>
      <c r="G572" s="10">
        <f>SUM(G573)</f>
        <v>200</v>
      </c>
    </row>
    <row r="573" spans="1:7" x14ac:dyDescent="0.2">
      <c r="B573" s="25" t="s">
        <v>648</v>
      </c>
      <c r="C573" s="21"/>
      <c r="D573" s="25" t="s">
        <v>416</v>
      </c>
      <c r="E573" s="21"/>
      <c r="F573" s="21"/>
      <c r="G573" s="19">
        <v>200</v>
      </c>
    </row>
    <row r="574" spans="1:7" ht="24" x14ac:dyDescent="0.2">
      <c r="A574" s="8">
        <v>2370</v>
      </c>
      <c r="B574" s="1" t="s">
        <v>80</v>
      </c>
      <c r="C574" s="1" t="s">
        <v>12</v>
      </c>
      <c r="D574" s="3" t="s">
        <v>81</v>
      </c>
      <c r="F574" s="9" t="s">
        <v>72</v>
      </c>
      <c r="G574" s="10">
        <f>SUM(G575)</f>
        <v>200</v>
      </c>
    </row>
    <row r="575" spans="1:7" x14ac:dyDescent="0.2">
      <c r="B575" s="25" t="s">
        <v>648</v>
      </c>
      <c r="C575" s="21"/>
      <c r="D575" s="25" t="s">
        <v>416</v>
      </c>
      <c r="E575" s="21"/>
      <c r="F575" s="21"/>
      <c r="G575" s="19">
        <v>200</v>
      </c>
    </row>
    <row r="576" spans="1:7" ht="24" x14ac:dyDescent="0.2">
      <c r="A576" s="8">
        <v>2380</v>
      </c>
      <c r="B576" s="1" t="s">
        <v>83</v>
      </c>
      <c r="C576" s="1" t="s">
        <v>12</v>
      </c>
      <c r="D576" s="3" t="s">
        <v>84</v>
      </c>
      <c r="F576" s="9" t="s">
        <v>72</v>
      </c>
      <c r="G576" s="10">
        <f>SUM(G577)</f>
        <v>200</v>
      </c>
    </row>
    <row r="577" spans="1:7" x14ac:dyDescent="0.2">
      <c r="B577" s="25" t="s">
        <v>648</v>
      </c>
      <c r="C577" s="21"/>
      <c r="D577" s="25" t="s">
        <v>416</v>
      </c>
      <c r="E577" s="21"/>
      <c r="F577" s="21"/>
      <c r="G577" s="19">
        <v>200</v>
      </c>
    </row>
    <row r="579" spans="1:7" ht="12.75" x14ac:dyDescent="0.2">
      <c r="A579" s="23" t="s">
        <v>324</v>
      </c>
      <c r="B579" s="21"/>
      <c r="C579" s="24" t="s">
        <v>41</v>
      </c>
      <c r="D579" s="21"/>
      <c r="E579" s="21"/>
    </row>
    <row r="580" spans="1:7" ht="24" x14ac:dyDescent="0.2">
      <c r="A580" s="8">
        <v>2390</v>
      </c>
      <c r="B580" s="1" t="s">
        <v>42</v>
      </c>
      <c r="C580" s="1" t="s">
        <v>12</v>
      </c>
      <c r="D580" s="3" t="s">
        <v>43</v>
      </c>
      <c r="F580" s="9" t="s">
        <v>44</v>
      </c>
      <c r="G580" s="10">
        <f>SUM(G581:G584)</f>
        <v>360</v>
      </c>
    </row>
    <row r="581" spans="1:7" x14ac:dyDescent="0.2">
      <c r="B581" s="25" t="s">
        <v>357</v>
      </c>
      <c r="C581" s="21"/>
      <c r="D581" s="25" t="s">
        <v>456</v>
      </c>
      <c r="E581" s="21"/>
      <c r="F581" s="21"/>
      <c r="G581" s="19">
        <v>130</v>
      </c>
    </row>
    <row r="582" spans="1:7" x14ac:dyDescent="0.2">
      <c r="B582" s="25" t="s">
        <v>359</v>
      </c>
      <c r="C582" s="21"/>
      <c r="D582" s="25" t="s">
        <v>463</v>
      </c>
      <c r="E582" s="21"/>
      <c r="F582" s="21"/>
      <c r="G582" s="19">
        <v>10</v>
      </c>
    </row>
    <row r="583" spans="1:7" x14ac:dyDescent="0.2">
      <c r="B583" s="25" t="s">
        <v>361</v>
      </c>
      <c r="C583" s="21"/>
      <c r="D583" s="25" t="s">
        <v>388</v>
      </c>
      <c r="E583" s="21"/>
      <c r="F583" s="21"/>
      <c r="G583" s="19">
        <v>50</v>
      </c>
    </row>
    <row r="584" spans="1:7" x14ac:dyDescent="0.2">
      <c r="B584" s="25" t="s">
        <v>363</v>
      </c>
      <c r="C584" s="21"/>
      <c r="D584" s="25" t="s">
        <v>650</v>
      </c>
      <c r="E584" s="21"/>
      <c r="F584" s="21"/>
      <c r="G584" s="19">
        <v>170</v>
      </c>
    </row>
    <row r="585" spans="1:7" x14ac:dyDescent="0.2">
      <c r="A585" s="8">
        <v>2400</v>
      </c>
      <c r="B585" s="1" t="s">
        <v>45</v>
      </c>
      <c r="C585" s="1" t="s">
        <v>12</v>
      </c>
      <c r="D585" s="3" t="s">
        <v>46</v>
      </c>
      <c r="F585" s="9" t="s">
        <v>47</v>
      </c>
      <c r="G585" s="10">
        <f>SUM(G586:G589)</f>
        <v>22.5</v>
      </c>
    </row>
    <row r="586" spans="1:7" x14ac:dyDescent="0.2">
      <c r="B586" s="25" t="s">
        <v>357</v>
      </c>
      <c r="C586" s="21"/>
      <c r="D586" s="25" t="s">
        <v>651</v>
      </c>
      <c r="E586" s="21"/>
      <c r="F586" s="21"/>
      <c r="G586" s="19">
        <v>9.1</v>
      </c>
    </row>
    <row r="587" spans="1:7" x14ac:dyDescent="0.2">
      <c r="B587" s="25" t="s">
        <v>359</v>
      </c>
      <c r="C587" s="21"/>
      <c r="D587" s="25" t="s">
        <v>652</v>
      </c>
      <c r="E587" s="21"/>
      <c r="F587" s="21"/>
      <c r="G587" s="19">
        <v>0.7</v>
      </c>
    </row>
    <row r="588" spans="1:7" x14ac:dyDescent="0.2">
      <c r="B588" s="25" t="s">
        <v>361</v>
      </c>
      <c r="C588" s="21"/>
      <c r="D588" s="25" t="s">
        <v>395</v>
      </c>
      <c r="E588" s="21"/>
      <c r="F588" s="21"/>
      <c r="G588" s="19">
        <v>2.5</v>
      </c>
    </row>
    <row r="589" spans="1:7" x14ac:dyDescent="0.2">
      <c r="B589" s="25" t="s">
        <v>363</v>
      </c>
      <c r="C589" s="21"/>
      <c r="D589" s="25" t="s">
        <v>653</v>
      </c>
      <c r="E589" s="21"/>
      <c r="F589" s="21"/>
      <c r="G589" s="19">
        <v>10.199999999999999</v>
      </c>
    </row>
    <row r="590" spans="1:7" ht="24" x14ac:dyDescent="0.2">
      <c r="A590" s="8">
        <v>2410</v>
      </c>
      <c r="B590" s="1" t="s">
        <v>48</v>
      </c>
      <c r="C590" s="1" t="s">
        <v>12</v>
      </c>
      <c r="D590" s="3" t="s">
        <v>49</v>
      </c>
      <c r="F590" s="9" t="s">
        <v>47</v>
      </c>
      <c r="G590" s="10">
        <f>SUM(G591:G596)</f>
        <v>90.715000000000003</v>
      </c>
    </row>
    <row r="591" spans="1:7" x14ac:dyDescent="0.2">
      <c r="B591" s="25" t="s">
        <v>357</v>
      </c>
      <c r="C591" s="21"/>
      <c r="D591" s="25" t="s">
        <v>654</v>
      </c>
      <c r="E591" s="21"/>
      <c r="F591" s="21"/>
      <c r="G591" s="19">
        <v>6.8250000000000002</v>
      </c>
    </row>
    <row r="592" spans="1:7" x14ac:dyDescent="0.2">
      <c r="B592" s="25" t="s">
        <v>359</v>
      </c>
      <c r="C592" s="21"/>
      <c r="D592" s="25" t="s">
        <v>655</v>
      </c>
      <c r="E592" s="21"/>
      <c r="F592" s="21"/>
      <c r="G592" s="19">
        <v>0.35</v>
      </c>
    </row>
    <row r="593" spans="1:7" x14ac:dyDescent="0.2">
      <c r="B593" s="25" t="s">
        <v>361</v>
      </c>
      <c r="C593" s="21"/>
      <c r="D593" s="25" t="s">
        <v>656</v>
      </c>
      <c r="E593" s="21"/>
      <c r="F593" s="21"/>
      <c r="G593" s="19">
        <v>1.4</v>
      </c>
    </row>
    <row r="594" spans="1:7" x14ac:dyDescent="0.2">
      <c r="B594" s="25" t="s">
        <v>363</v>
      </c>
      <c r="C594" s="21"/>
      <c r="D594" s="25" t="s">
        <v>657</v>
      </c>
      <c r="E594" s="21"/>
      <c r="F594" s="21"/>
      <c r="G594" s="19">
        <v>2.04</v>
      </c>
    </row>
    <row r="595" spans="1:7" x14ac:dyDescent="0.2">
      <c r="B595" s="25" t="s">
        <v>373</v>
      </c>
      <c r="C595" s="21"/>
      <c r="D595" s="25" t="s">
        <v>658</v>
      </c>
      <c r="E595" s="21"/>
      <c r="F595" s="21"/>
      <c r="G595" s="19">
        <v>22.5</v>
      </c>
    </row>
    <row r="596" spans="1:7" x14ac:dyDescent="0.2">
      <c r="B596" s="25" t="s">
        <v>375</v>
      </c>
      <c r="C596" s="21"/>
      <c r="D596" s="25" t="s">
        <v>659</v>
      </c>
      <c r="E596" s="21"/>
      <c r="F596" s="21"/>
      <c r="G596" s="19">
        <v>57.6</v>
      </c>
    </row>
    <row r="597" spans="1:7" ht="24" x14ac:dyDescent="0.2">
      <c r="A597" s="8">
        <v>2420</v>
      </c>
      <c r="B597" s="1" t="s">
        <v>50</v>
      </c>
      <c r="C597" s="1" t="s">
        <v>12</v>
      </c>
      <c r="D597" s="3" t="s">
        <v>51</v>
      </c>
      <c r="F597" s="9" t="s">
        <v>44</v>
      </c>
      <c r="G597" s="10">
        <f>SUM(G598:G602)</f>
        <v>360</v>
      </c>
    </row>
    <row r="598" spans="1:7" x14ac:dyDescent="0.2">
      <c r="B598" s="25" t="s">
        <v>357</v>
      </c>
      <c r="C598" s="21"/>
      <c r="D598" s="25" t="s">
        <v>456</v>
      </c>
      <c r="E598" s="21"/>
      <c r="F598" s="21"/>
      <c r="G598" s="19">
        <v>130</v>
      </c>
    </row>
    <row r="599" spans="1:7" x14ac:dyDescent="0.2">
      <c r="B599" s="25" t="s">
        <v>359</v>
      </c>
      <c r="C599" s="21"/>
      <c r="D599" s="25" t="s">
        <v>463</v>
      </c>
      <c r="E599" s="21"/>
      <c r="F599" s="21"/>
      <c r="G599" s="19">
        <v>10</v>
      </c>
    </row>
    <row r="600" spans="1:7" x14ac:dyDescent="0.2">
      <c r="B600" s="25" t="s">
        <v>361</v>
      </c>
      <c r="C600" s="21"/>
      <c r="D600" s="25" t="s">
        <v>388</v>
      </c>
      <c r="E600" s="21"/>
      <c r="F600" s="21"/>
      <c r="G600" s="19">
        <v>50</v>
      </c>
    </row>
    <row r="601" spans="1:7" x14ac:dyDescent="0.2">
      <c r="B601" s="25" t="s">
        <v>363</v>
      </c>
      <c r="C601" s="21"/>
      <c r="D601" s="25" t="s">
        <v>388</v>
      </c>
      <c r="E601" s="21"/>
      <c r="F601" s="21"/>
      <c r="G601" s="19">
        <v>50</v>
      </c>
    </row>
    <row r="602" spans="1:7" x14ac:dyDescent="0.2">
      <c r="B602" s="25" t="s">
        <v>660</v>
      </c>
      <c r="C602" s="21"/>
      <c r="D602" s="25" t="s">
        <v>386</v>
      </c>
      <c r="E602" s="21"/>
      <c r="F602" s="21"/>
      <c r="G602" s="19">
        <v>120</v>
      </c>
    </row>
    <row r="603" spans="1:7" x14ac:dyDescent="0.2">
      <c r="A603" s="8">
        <v>2430</v>
      </c>
      <c r="B603" s="1" t="s">
        <v>52</v>
      </c>
      <c r="C603" s="1" t="s">
        <v>12</v>
      </c>
      <c r="D603" s="3" t="s">
        <v>53</v>
      </c>
      <c r="F603" s="9" t="s">
        <v>47</v>
      </c>
      <c r="G603" s="10">
        <f>SUM(G604:G608)</f>
        <v>32.699999999999996</v>
      </c>
    </row>
    <row r="604" spans="1:7" x14ac:dyDescent="0.2">
      <c r="B604" s="25" t="s">
        <v>357</v>
      </c>
      <c r="C604" s="21"/>
      <c r="D604" s="25" t="s">
        <v>651</v>
      </c>
      <c r="E604" s="21"/>
      <c r="F604" s="21"/>
      <c r="G604" s="19">
        <v>9.1</v>
      </c>
    </row>
    <row r="605" spans="1:7" x14ac:dyDescent="0.2">
      <c r="B605" s="25" t="s">
        <v>359</v>
      </c>
      <c r="C605" s="21"/>
      <c r="D605" s="25" t="s">
        <v>652</v>
      </c>
      <c r="E605" s="21"/>
      <c r="F605" s="21"/>
      <c r="G605" s="19">
        <v>0.7</v>
      </c>
    </row>
    <row r="606" spans="1:7" x14ac:dyDescent="0.2">
      <c r="B606" s="25" t="s">
        <v>361</v>
      </c>
      <c r="C606" s="21"/>
      <c r="D606" s="25" t="s">
        <v>395</v>
      </c>
      <c r="E606" s="21"/>
      <c r="F606" s="21"/>
      <c r="G606" s="19">
        <v>2.5</v>
      </c>
    </row>
    <row r="607" spans="1:7" x14ac:dyDescent="0.2">
      <c r="B607" s="25" t="s">
        <v>378</v>
      </c>
      <c r="C607" s="21"/>
      <c r="D607" s="25" t="s">
        <v>661</v>
      </c>
      <c r="E607" s="21"/>
      <c r="F607" s="21"/>
      <c r="G607" s="19">
        <v>6</v>
      </c>
    </row>
    <row r="608" spans="1:7" x14ac:dyDescent="0.2">
      <c r="B608" s="25" t="s">
        <v>662</v>
      </c>
      <c r="C608" s="21"/>
      <c r="D608" s="25" t="s">
        <v>663</v>
      </c>
      <c r="E608" s="21"/>
      <c r="F608" s="21"/>
      <c r="G608" s="19">
        <v>14.4</v>
      </c>
    </row>
    <row r="609" spans="1:7" ht="36" x14ac:dyDescent="0.2">
      <c r="A609" s="8">
        <v>2440</v>
      </c>
      <c r="B609" s="1" t="s">
        <v>54</v>
      </c>
      <c r="C609" s="1" t="s">
        <v>12</v>
      </c>
      <c r="D609" s="3" t="s">
        <v>55</v>
      </c>
      <c r="F609" s="9" t="s">
        <v>44</v>
      </c>
      <c r="G609" s="10">
        <f>SUM(G610)</f>
        <v>130</v>
      </c>
    </row>
    <row r="610" spans="1:7" x14ac:dyDescent="0.2">
      <c r="B610" s="25" t="s">
        <v>380</v>
      </c>
      <c r="C610" s="21"/>
      <c r="D610" s="25" t="s">
        <v>456</v>
      </c>
      <c r="E610" s="21"/>
      <c r="F610" s="21"/>
      <c r="G610" s="19">
        <v>130</v>
      </c>
    </row>
    <row r="611" spans="1:7" ht="24" x14ac:dyDescent="0.2">
      <c r="A611" s="8">
        <v>2450</v>
      </c>
      <c r="B611" s="1" t="s">
        <v>56</v>
      </c>
      <c r="C611" s="1" t="s">
        <v>12</v>
      </c>
      <c r="D611" s="3" t="s">
        <v>57</v>
      </c>
      <c r="F611" s="9" t="s">
        <v>44</v>
      </c>
      <c r="G611" s="10">
        <f>SUM(G612)</f>
        <v>10</v>
      </c>
    </row>
    <row r="612" spans="1:7" x14ac:dyDescent="0.2">
      <c r="B612" s="25" t="s">
        <v>381</v>
      </c>
      <c r="C612" s="21"/>
      <c r="D612" s="25" t="s">
        <v>463</v>
      </c>
      <c r="E612" s="21"/>
      <c r="F612" s="21"/>
      <c r="G612" s="19">
        <v>10</v>
      </c>
    </row>
    <row r="613" spans="1:7" ht="24" x14ac:dyDescent="0.2">
      <c r="A613" s="8">
        <v>2460</v>
      </c>
      <c r="B613" s="1" t="s">
        <v>56</v>
      </c>
      <c r="C613" s="1" t="s">
        <v>12</v>
      </c>
      <c r="D613" s="3" t="s">
        <v>58</v>
      </c>
      <c r="F613" s="9" t="s">
        <v>44</v>
      </c>
      <c r="G613" s="10">
        <f>SUM(G614)</f>
        <v>50</v>
      </c>
    </row>
    <row r="614" spans="1:7" x14ac:dyDescent="0.2">
      <c r="B614" s="25" t="s">
        <v>382</v>
      </c>
      <c r="C614" s="21"/>
      <c r="D614" s="25" t="s">
        <v>388</v>
      </c>
      <c r="E614" s="21"/>
      <c r="F614" s="21"/>
      <c r="G614" s="19">
        <v>50</v>
      </c>
    </row>
    <row r="615" spans="1:7" ht="36" x14ac:dyDescent="0.2">
      <c r="A615" s="8">
        <v>2470</v>
      </c>
      <c r="B615" s="1" t="s">
        <v>59</v>
      </c>
      <c r="C615" s="1" t="s">
        <v>12</v>
      </c>
      <c r="D615" s="3" t="s">
        <v>60</v>
      </c>
      <c r="F615" s="9" t="s">
        <v>44</v>
      </c>
      <c r="G615" s="10">
        <f>SUM(G616)</f>
        <v>50</v>
      </c>
    </row>
    <row r="616" spans="1:7" x14ac:dyDescent="0.2">
      <c r="B616" s="25" t="s">
        <v>383</v>
      </c>
      <c r="C616" s="21"/>
      <c r="D616" s="25" t="s">
        <v>388</v>
      </c>
      <c r="E616" s="21"/>
      <c r="F616" s="21"/>
      <c r="G616" s="19">
        <v>50</v>
      </c>
    </row>
    <row r="617" spans="1:7" ht="36" x14ac:dyDescent="0.2">
      <c r="A617" s="8">
        <v>2480</v>
      </c>
      <c r="B617" s="1" t="s">
        <v>61</v>
      </c>
      <c r="C617" s="1" t="s">
        <v>12</v>
      </c>
      <c r="D617" s="3" t="s">
        <v>62</v>
      </c>
      <c r="F617" s="9" t="s">
        <v>44</v>
      </c>
      <c r="G617" s="10">
        <f>SUM(G618)</f>
        <v>120</v>
      </c>
    </row>
    <row r="618" spans="1:7" x14ac:dyDescent="0.2">
      <c r="B618" s="25" t="s">
        <v>385</v>
      </c>
      <c r="C618" s="21"/>
      <c r="D618" s="25" t="s">
        <v>386</v>
      </c>
      <c r="E618" s="21"/>
      <c r="F618" s="21"/>
      <c r="G618" s="19">
        <v>120</v>
      </c>
    </row>
    <row r="619" spans="1:7" ht="24" x14ac:dyDescent="0.2">
      <c r="A619" s="8">
        <v>2490</v>
      </c>
      <c r="B619" s="1" t="s">
        <v>42</v>
      </c>
      <c r="C619" s="1" t="s">
        <v>12</v>
      </c>
      <c r="D619" s="3" t="s">
        <v>43</v>
      </c>
      <c r="F619" s="9" t="s">
        <v>44</v>
      </c>
      <c r="G619" s="10">
        <f>SUM(G620:G623)</f>
        <v>200</v>
      </c>
    </row>
    <row r="620" spans="1:7" x14ac:dyDescent="0.2">
      <c r="B620" s="25" t="s">
        <v>387</v>
      </c>
      <c r="C620" s="21"/>
      <c r="D620" s="25" t="s">
        <v>388</v>
      </c>
      <c r="E620" s="21"/>
      <c r="F620" s="21"/>
      <c r="G620" s="19">
        <v>50</v>
      </c>
    </row>
    <row r="621" spans="1:7" x14ac:dyDescent="0.2">
      <c r="B621" s="25" t="s">
        <v>389</v>
      </c>
      <c r="C621" s="21"/>
      <c r="D621" s="25" t="s">
        <v>388</v>
      </c>
      <c r="E621" s="21"/>
      <c r="F621" s="21"/>
      <c r="G621" s="19">
        <v>50</v>
      </c>
    </row>
    <row r="622" spans="1:7" x14ac:dyDescent="0.2">
      <c r="B622" s="25" t="s">
        <v>390</v>
      </c>
      <c r="C622" s="21"/>
      <c r="D622" s="25" t="s">
        <v>388</v>
      </c>
      <c r="E622" s="21"/>
      <c r="F622" s="21"/>
      <c r="G622" s="19">
        <v>50</v>
      </c>
    </row>
    <row r="623" spans="1:7" x14ac:dyDescent="0.2">
      <c r="B623" s="25" t="s">
        <v>391</v>
      </c>
      <c r="C623" s="21"/>
      <c r="D623" s="25" t="s">
        <v>388</v>
      </c>
      <c r="E623" s="21"/>
      <c r="F623" s="21"/>
      <c r="G623" s="19">
        <v>50</v>
      </c>
    </row>
    <row r="624" spans="1:7" x14ac:dyDescent="0.2">
      <c r="A624" s="8">
        <v>2500</v>
      </c>
      <c r="B624" s="1" t="s">
        <v>45</v>
      </c>
      <c r="C624" s="1" t="s">
        <v>12</v>
      </c>
      <c r="D624" s="3" t="s">
        <v>46</v>
      </c>
      <c r="F624" s="9" t="s">
        <v>47</v>
      </c>
      <c r="G624" s="10">
        <f>SUM(G625:G628)</f>
        <v>14.5</v>
      </c>
    </row>
    <row r="625" spans="1:7" x14ac:dyDescent="0.2">
      <c r="B625" s="25" t="s">
        <v>387</v>
      </c>
      <c r="C625" s="21"/>
      <c r="D625" s="25" t="s">
        <v>392</v>
      </c>
      <c r="E625" s="21"/>
      <c r="F625" s="21"/>
      <c r="G625" s="19">
        <v>5.5</v>
      </c>
    </row>
    <row r="626" spans="1:7" x14ac:dyDescent="0.2">
      <c r="B626" s="25" t="s">
        <v>389</v>
      </c>
      <c r="C626" s="21"/>
      <c r="D626" s="25" t="s">
        <v>393</v>
      </c>
      <c r="E626" s="21"/>
      <c r="F626" s="21"/>
      <c r="G626" s="19">
        <v>3.5</v>
      </c>
    </row>
    <row r="627" spans="1:7" x14ac:dyDescent="0.2">
      <c r="B627" s="25" t="s">
        <v>390</v>
      </c>
      <c r="C627" s="21"/>
      <c r="D627" s="25" t="s">
        <v>394</v>
      </c>
      <c r="E627" s="21"/>
      <c r="F627" s="21"/>
      <c r="G627" s="19">
        <v>3</v>
      </c>
    </row>
    <row r="628" spans="1:7" x14ac:dyDescent="0.2">
      <c r="B628" s="25" t="s">
        <v>391</v>
      </c>
      <c r="C628" s="21"/>
      <c r="D628" s="25" t="s">
        <v>395</v>
      </c>
      <c r="E628" s="21"/>
      <c r="F628" s="21"/>
      <c r="G628" s="19">
        <v>2.5</v>
      </c>
    </row>
    <row r="629" spans="1:7" ht="24" x14ac:dyDescent="0.2">
      <c r="A629" s="8">
        <v>2510</v>
      </c>
      <c r="B629" s="1" t="s">
        <v>48</v>
      </c>
      <c r="C629" s="1" t="s">
        <v>12</v>
      </c>
      <c r="D629" s="3" t="s">
        <v>49</v>
      </c>
      <c r="F629" s="9" t="s">
        <v>47</v>
      </c>
      <c r="G629" s="10">
        <f>SUM(G630:G635)</f>
        <v>47.948999999999998</v>
      </c>
    </row>
    <row r="630" spans="1:7" x14ac:dyDescent="0.2">
      <c r="B630" s="25" t="s">
        <v>387</v>
      </c>
      <c r="C630" s="21"/>
      <c r="D630" s="25" t="s">
        <v>396</v>
      </c>
      <c r="E630" s="21"/>
      <c r="F630" s="21"/>
      <c r="G630" s="19">
        <v>0.29399999999999998</v>
      </c>
    </row>
    <row r="631" spans="1:7" x14ac:dyDescent="0.2">
      <c r="B631" s="25" t="s">
        <v>397</v>
      </c>
      <c r="C631" s="21"/>
      <c r="D631" s="25" t="s">
        <v>398</v>
      </c>
      <c r="E631" s="21"/>
      <c r="F631" s="21"/>
      <c r="G631" s="19">
        <v>0.52500000000000002</v>
      </c>
    </row>
    <row r="632" spans="1:7" x14ac:dyDescent="0.2">
      <c r="B632" s="25" t="s">
        <v>399</v>
      </c>
      <c r="C632" s="21"/>
      <c r="D632" s="25" t="s">
        <v>400</v>
      </c>
      <c r="E632" s="21"/>
      <c r="F632" s="21"/>
      <c r="G632" s="19">
        <v>0.35</v>
      </c>
    </row>
    <row r="633" spans="1:7" x14ac:dyDescent="0.2">
      <c r="B633" s="25" t="s">
        <v>401</v>
      </c>
      <c r="C633" s="21"/>
      <c r="D633" s="25" t="s">
        <v>402</v>
      </c>
      <c r="E633" s="21"/>
      <c r="F633" s="21"/>
      <c r="G633" s="19">
        <v>0.28000000000000003</v>
      </c>
    </row>
    <row r="634" spans="1:7" x14ac:dyDescent="0.2">
      <c r="B634" s="25" t="s">
        <v>403</v>
      </c>
      <c r="C634" s="21"/>
      <c r="D634" s="25" t="s">
        <v>404</v>
      </c>
      <c r="E634" s="21"/>
      <c r="F634" s="21"/>
      <c r="G634" s="19">
        <v>14.5</v>
      </c>
    </row>
    <row r="635" spans="1:7" x14ac:dyDescent="0.2">
      <c r="B635" s="25" t="s">
        <v>375</v>
      </c>
      <c r="C635" s="21"/>
      <c r="D635" s="25" t="s">
        <v>405</v>
      </c>
      <c r="E635" s="21"/>
      <c r="F635" s="21"/>
      <c r="G635" s="19">
        <v>32</v>
      </c>
    </row>
    <row r="636" spans="1:7" ht="24" x14ac:dyDescent="0.2">
      <c r="A636" s="8">
        <v>2520</v>
      </c>
      <c r="B636" s="1" t="s">
        <v>50</v>
      </c>
      <c r="C636" s="1" t="s">
        <v>12</v>
      </c>
      <c r="D636" s="3" t="s">
        <v>51</v>
      </c>
      <c r="F636" s="9" t="s">
        <v>44</v>
      </c>
      <c r="G636" s="10">
        <f>SUM(G637:G640)</f>
        <v>200</v>
      </c>
    </row>
    <row r="637" spans="1:7" x14ac:dyDescent="0.2">
      <c r="B637" s="25" t="s">
        <v>387</v>
      </c>
      <c r="C637" s="21"/>
      <c r="D637" s="25" t="s">
        <v>388</v>
      </c>
      <c r="E637" s="21"/>
      <c r="F637" s="21"/>
      <c r="G637" s="19">
        <v>50</v>
      </c>
    </row>
    <row r="638" spans="1:7" x14ac:dyDescent="0.2">
      <c r="B638" s="25" t="s">
        <v>389</v>
      </c>
      <c r="C638" s="21"/>
      <c r="D638" s="25" t="s">
        <v>388</v>
      </c>
      <c r="E638" s="21"/>
      <c r="F638" s="21"/>
      <c r="G638" s="19">
        <v>50</v>
      </c>
    </row>
    <row r="639" spans="1:7" x14ac:dyDescent="0.2">
      <c r="B639" s="25" t="s">
        <v>390</v>
      </c>
      <c r="C639" s="21"/>
      <c r="D639" s="25" t="s">
        <v>388</v>
      </c>
      <c r="E639" s="21"/>
      <c r="F639" s="21"/>
      <c r="G639" s="19">
        <v>50</v>
      </c>
    </row>
    <row r="640" spans="1:7" x14ac:dyDescent="0.2">
      <c r="B640" s="25" t="s">
        <v>391</v>
      </c>
      <c r="C640" s="21"/>
      <c r="D640" s="25" t="s">
        <v>388</v>
      </c>
      <c r="E640" s="21"/>
      <c r="F640" s="21"/>
      <c r="G640" s="19">
        <v>50</v>
      </c>
    </row>
    <row r="641" spans="1:7" x14ac:dyDescent="0.2">
      <c r="A641" s="8">
        <v>2530</v>
      </c>
      <c r="B641" s="1" t="s">
        <v>52</v>
      </c>
      <c r="C641" s="1" t="s">
        <v>12</v>
      </c>
      <c r="D641" s="3" t="s">
        <v>53</v>
      </c>
      <c r="F641" s="9" t="s">
        <v>47</v>
      </c>
      <c r="G641" s="10">
        <f>SUM(G642:G645)</f>
        <v>14.5</v>
      </c>
    </row>
    <row r="642" spans="1:7" x14ac:dyDescent="0.2">
      <c r="B642" s="25" t="s">
        <v>387</v>
      </c>
      <c r="C642" s="21"/>
      <c r="D642" s="25" t="s">
        <v>392</v>
      </c>
      <c r="E642" s="21"/>
      <c r="F642" s="21"/>
      <c r="G642" s="19">
        <v>5.5</v>
      </c>
    </row>
    <row r="643" spans="1:7" x14ac:dyDescent="0.2">
      <c r="B643" s="25" t="s">
        <v>389</v>
      </c>
      <c r="C643" s="21"/>
      <c r="D643" s="25" t="s">
        <v>393</v>
      </c>
      <c r="E643" s="21"/>
      <c r="F643" s="21"/>
      <c r="G643" s="19">
        <v>3.5</v>
      </c>
    </row>
    <row r="644" spans="1:7" x14ac:dyDescent="0.2">
      <c r="B644" s="25" t="s">
        <v>390</v>
      </c>
      <c r="C644" s="21"/>
      <c r="D644" s="25" t="s">
        <v>394</v>
      </c>
      <c r="E644" s="21"/>
      <c r="F644" s="21"/>
      <c r="G644" s="19">
        <v>3</v>
      </c>
    </row>
    <row r="645" spans="1:7" x14ac:dyDescent="0.2">
      <c r="B645" s="25" t="s">
        <v>391</v>
      </c>
      <c r="C645" s="21"/>
      <c r="D645" s="25" t="s">
        <v>395</v>
      </c>
      <c r="E645" s="21"/>
      <c r="F645" s="21"/>
      <c r="G645" s="19">
        <v>2.5</v>
      </c>
    </row>
    <row r="646" spans="1:7" ht="36" x14ac:dyDescent="0.2">
      <c r="A646" s="8">
        <v>2540</v>
      </c>
      <c r="B646" s="1" t="s">
        <v>63</v>
      </c>
      <c r="C646" s="1" t="s">
        <v>12</v>
      </c>
      <c r="D646" s="3" t="s">
        <v>64</v>
      </c>
      <c r="F646" s="9" t="s">
        <v>44</v>
      </c>
      <c r="G646" s="10">
        <f>SUM(G647)</f>
        <v>50</v>
      </c>
    </row>
    <row r="647" spans="1:7" x14ac:dyDescent="0.2">
      <c r="B647" s="25" t="s">
        <v>406</v>
      </c>
      <c r="C647" s="21"/>
      <c r="D647" s="25" t="s">
        <v>388</v>
      </c>
      <c r="E647" s="21"/>
      <c r="F647" s="21"/>
      <c r="G647" s="19">
        <v>50</v>
      </c>
    </row>
    <row r="648" spans="1:7" ht="36" x14ac:dyDescent="0.2">
      <c r="A648" s="8">
        <v>2550</v>
      </c>
      <c r="B648" s="1" t="s">
        <v>63</v>
      </c>
      <c r="C648" s="1" t="s">
        <v>12</v>
      </c>
      <c r="D648" s="3" t="s">
        <v>65</v>
      </c>
      <c r="F648" s="9" t="s">
        <v>44</v>
      </c>
      <c r="G648" s="10">
        <f>SUM(G649)</f>
        <v>50</v>
      </c>
    </row>
    <row r="649" spans="1:7" x14ac:dyDescent="0.2">
      <c r="B649" s="25" t="s">
        <v>389</v>
      </c>
      <c r="C649" s="21"/>
      <c r="D649" s="25" t="s">
        <v>388</v>
      </c>
      <c r="E649" s="21"/>
      <c r="F649" s="21"/>
      <c r="G649" s="19">
        <v>50</v>
      </c>
    </row>
    <row r="650" spans="1:7" ht="36" x14ac:dyDescent="0.2">
      <c r="A650" s="8">
        <v>2560</v>
      </c>
      <c r="B650" s="1" t="s">
        <v>63</v>
      </c>
      <c r="C650" s="1" t="s">
        <v>12</v>
      </c>
      <c r="D650" s="3" t="s">
        <v>66</v>
      </c>
      <c r="F650" s="9" t="s">
        <v>44</v>
      </c>
      <c r="G650" s="10">
        <f>SUM(G651)</f>
        <v>50</v>
      </c>
    </row>
    <row r="651" spans="1:7" x14ac:dyDescent="0.2">
      <c r="B651" s="25" t="s">
        <v>390</v>
      </c>
      <c r="C651" s="21"/>
      <c r="D651" s="25" t="s">
        <v>388</v>
      </c>
      <c r="E651" s="21"/>
      <c r="F651" s="21"/>
      <c r="G651" s="19">
        <v>50</v>
      </c>
    </row>
    <row r="652" spans="1:7" ht="36" x14ac:dyDescent="0.2">
      <c r="A652" s="8">
        <v>2570</v>
      </c>
      <c r="B652" s="1" t="s">
        <v>56</v>
      </c>
      <c r="C652" s="1" t="s">
        <v>12</v>
      </c>
      <c r="D652" s="3" t="s">
        <v>67</v>
      </c>
      <c r="F652" s="9" t="s">
        <v>44</v>
      </c>
      <c r="G652" s="10">
        <f>SUM(G653)</f>
        <v>50</v>
      </c>
    </row>
    <row r="653" spans="1:7" x14ac:dyDescent="0.2">
      <c r="B653" s="25" t="s">
        <v>391</v>
      </c>
      <c r="C653" s="21"/>
      <c r="D653" s="25" t="s">
        <v>388</v>
      </c>
      <c r="E653" s="21"/>
      <c r="F653" s="21"/>
      <c r="G653" s="19">
        <v>50</v>
      </c>
    </row>
    <row r="655" spans="1:7" ht="12.75" x14ac:dyDescent="0.2">
      <c r="A655" s="23" t="s">
        <v>325</v>
      </c>
      <c r="B655" s="21"/>
      <c r="C655" s="24" t="s">
        <v>135</v>
      </c>
      <c r="D655" s="21"/>
      <c r="E655" s="21"/>
    </row>
    <row r="656" spans="1:7" ht="48" x14ac:dyDescent="0.2">
      <c r="A656" s="8">
        <v>2580</v>
      </c>
      <c r="B656" s="1" t="s">
        <v>94</v>
      </c>
      <c r="C656" s="1" t="s">
        <v>12</v>
      </c>
      <c r="D656" s="3" t="s">
        <v>136</v>
      </c>
      <c r="F656" s="9" t="s">
        <v>47</v>
      </c>
      <c r="G656" s="10">
        <f>SUM(G657:G658)</f>
        <v>81.599999999999994</v>
      </c>
    </row>
    <row r="657" spans="1:7" x14ac:dyDescent="0.2">
      <c r="B657" s="25" t="s">
        <v>477</v>
      </c>
      <c r="C657" s="21"/>
      <c r="D657" s="25" t="s">
        <v>664</v>
      </c>
      <c r="E657" s="21"/>
      <c r="F657" s="21"/>
      <c r="G657" s="19">
        <v>75</v>
      </c>
    </row>
    <row r="658" spans="1:7" x14ac:dyDescent="0.2">
      <c r="B658" s="25" t="s">
        <v>479</v>
      </c>
      <c r="C658" s="21"/>
      <c r="D658" s="25" t="s">
        <v>665</v>
      </c>
      <c r="E658" s="21"/>
      <c r="F658" s="21"/>
      <c r="G658" s="19">
        <v>6.6</v>
      </c>
    </row>
    <row r="659" spans="1:7" ht="24" x14ac:dyDescent="0.2">
      <c r="A659" s="8">
        <v>2590</v>
      </c>
      <c r="B659" s="1" t="s">
        <v>137</v>
      </c>
      <c r="C659" s="1" t="s">
        <v>12</v>
      </c>
      <c r="D659" s="3" t="s">
        <v>49</v>
      </c>
      <c r="F659" s="9" t="s">
        <v>47</v>
      </c>
      <c r="G659" s="10">
        <f>SUM(G660)</f>
        <v>81.599999999999994</v>
      </c>
    </row>
    <row r="660" spans="1:7" x14ac:dyDescent="0.2">
      <c r="B660" s="25" t="s">
        <v>481</v>
      </c>
      <c r="C660" s="21"/>
      <c r="D660" s="25" t="s">
        <v>666</v>
      </c>
      <c r="E660" s="21"/>
      <c r="F660" s="21"/>
      <c r="G660" s="19">
        <v>81.599999999999994</v>
      </c>
    </row>
    <row r="661" spans="1:7" ht="24" x14ac:dyDescent="0.2">
      <c r="A661" s="8">
        <v>2600</v>
      </c>
      <c r="B661" s="1" t="s">
        <v>138</v>
      </c>
      <c r="C661" s="1" t="s">
        <v>12</v>
      </c>
      <c r="D661" s="3" t="s">
        <v>139</v>
      </c>
      <c r="F661" s="9" t="s">
        <v>47</v>
      </c>
      <c r="G661" s="10">
        <f>SUM(G662:G663)</f>
        <v>7.8</v>
      </c>
    </row>
    <row r="662" spans="1:7" x14ac:dyDescent="0.2">
      <c r="B662" s="25" t="s">
        <v>477</v>
      </c>
      <c r="C662" s="21"/>
      <c r="D662" s="25" t="s">
        <v>667</v>
      </c>
      <c r="E662" s="21"/>
      <c r="F662" s="21"/>
      <c r="G662" s="19">
        <v>6</v>
      </c>
    </row>
    <row r="663" spans="1:7" x14ac:dyDescent="0.2">
      <c r="B663" s="25" t="s">
        <v>479</v>
      </c>
      <c r="C663" s="21"/>
      <c r="D663" s="25" t="s">
        <v>668</v>
      </c>
      <c r="E663" s="21"/>
      <c r="F663" s="21"/>
      <c r="G663" s="19">
        <v>1.8</v>
      </c>
    </row>
    <row r="664" spans="1:7" x14ac:dyDescent="0.2">
      <c r="A664" s="8">
        <v>2610</v>
      </c>
      <c r="B664" s="1" t="s">
        <v>98</v>
      </c>
      <c r="C664" s="1" t="s">
        <v>12</v>
      </c>
      <c r="D664" s="3" t="s">
        <v>140</v>
      </c>
      <c r="F664" s="9" t="s">
        <v>47</v>
      </c>
      <c r="G664" s="10">
        <f>SUM(G665)</f>
        <v>1.8</v>
      </c>
    </row>
    <row r="665" spans="1:7" x14ac:dyDescent="0.2">
      <c r="B665" s="25" t="s">
        <v>485</v>
      </c>
      <c r="C665" s="21"/>
      <c r="D665" s="25" t="s">
        <v>668</v>
      </c>
      <c r="E665" s="21"/>
      <c r="F665" s="21"/>
      <c r="G665" s="19">
        <v>1.8</v>
      </c>
    </row>
    <row r="666" spans="1:7" ht="24" x14ac:dyDescent="0.2">
      <c r="A666" s="8">
        <v>2620</v>
      </c>
      <c r="B666" s="1" t="s">
        <v>100</v>
      </c>
      <c r="C666" s="1" t="s">
        <v>12</v>
      </c>
      <c r="D666" s="3" t="s">
        <v>141</v>
      </c>
      <c r="F666" s="9" t="s">
        <v>47</v>
      </c>
      <c r="G666" s="10">
        <f>SUM(G667)</f>
        <v>60.977200000000003</v>
      </c>
    </row>
    <row r="667" spans="1:7" x14ac:dyDescent="0.2">
      <c r="B667" s="25" t="s">
        <v>448</v>
      </c>
      <c r="C667" s="21"/>
      <c r="D667" s="25" t="s">
        <v>669</v>
      </c>
      <c r="E667" s="21"/>
      <c r="F667" s="21"/>
      <c r="G667" s="19">
        <v>60.977200000000003</v>
      </c>
    </row>
    <row r="668" spans="1:7" ht="72" x14ac:dyDescent="0.2">
      <c r="A668" s="8">
        <v>2630</v>
      </c>
      <c r="B668" s="1" t="s">
        <v>142</v>
      </c>
      <c r="C668" s="1" t="s">
        <v>12</v>
      </c>
      <c r="D668" s="3" t="s">
        <v>143</v>
      </c>
      <c r="F668" s="9" t="s">
        <v>44</v>
      </c>
      <c r="G668" s="10">
        <f>SUM(G669)</f>
        <v>0</v>
      </c>
    </row>
    <row r="669" spans="1:7" x14ac:dyDescent="0.2">
      <c r="B669" s="25" t="s">
        <v>487</v>
      </c>
      <c r="C669" s="21"/>
      <c r="D669" s="25" t="s">
        <v>420</v>
      </c>
      <c r="E669" s="21"/>
      <c r="F669" s="21"/>
      <c r="G669" s="19">
        <v>0</v>
      </c>
    </row>
    <row r="670" spans="1:7" ht="84" x14ac:dyDescent="0.2">
      <c r="A670" s="8">
        <v>2640</v>
      </c>
      <c r="B670" s="1" t="s">
        <v>144</v>
      </c>
      <c r="C670" s="1" t="s">
        <v>12</v>
      </c>
      <c r="D670" s="3" t="s">
        <v>145</v>
      </c>
      <c r="F670" s="9" t="s">
        <v>44</v>
      </c>
      <c r="G670" s="10">
        <f>SUM(G671)</f>
        <v>100</v>
      </c>
    </row>
    <row r="671" spans="1:7" x14ac:dyDescent="0.2">
      <c r="B671" s="25" t="s">
        <v>488</v>
      </c>
      <c r="C671" s="21"/>
      <c r="D671" s="25" t="s">
        <v>545</v>
      </c>
      <c r="E671" s="21"/>
      <c r="F671" s="21"/>
      <c r="G671" s="19">
        <v>100</v>
      </c>
    </row>
    <row r="672" spans="1:7" ht="96" x14ac:dyDescent="0.2">
      <c r="A672" s="8">
        <v>2650</v>
      </c>
      <c r="B672" s="1" t="s">
        <v>146</v>
      </c>
      <c r="C672" s="1" t="s">
        <v>12</v>
      </c>
      <c r="D672" s="3" t="s">
        <v>147</v>
      </c>
      <c r="F672" s="9" t="s">
        <v>107</v>
      </c>
      <c r="G672" s="10">
        <f>SUM(G673)</f>
        <v>4</v>
      </c>
    </row>
    <row r="673" spans="1:7" x14ac:dyDescent="0.2">
      <c r="B673" s="25" t="s">
        <v>485</v>
      </c>
      <c r="C673" s="21"/>
      <c r="D673" s="25" t="s">
        <v>517</v>
      </c>
      <c r="E673" s="21"/>
      <c r="F673" s="21"/>
      <c r="G673" s="19">
        <v>4</v>
      </c>
    </row>
    <row r="674" spans="1:7" ht="36" x14ac:dyDescent="0.2">
      <c r="A674" s="8">
        <v>2660</v>
      </c>
      <c r="B674" s="1" t="s">
        <v>146</v>
      </c>
      <c r="C674" s="1" t="s">
        <v>12</v>
      </c>
      <c r="D674" s="3" t="s">
        <v>148</v>
      </c>
      <c r="F674" s="9" t="s">
        <v>107</v>
      </c>
      <c r="G674" s="10">
        <f>SUM(G675)</f>
        <v>4</v>
      </c>
    </row>
    <row r="675" spans="1:7" x14ac:dyDescent="0.2">
      <c r="B675" s="25" t="s">
        <v>490</v>
      </c>
      <c r="C675" s="21"/>
      <c r="D675" s="25" t="s">
        <v>517</v>
      </c>
      <c r="E675" s="21"/>
      <c r="F675" s="21"/>
      <c r="G675" s="19">
        <v>4</v>
      </c>
    </row>
    <row r="676" spans="1:7" ht="48" x14ac:dyDescent="0.2">
      <c r="A676" s="8">
        <v>2670</v>
      </c>
      <c r="B676" s="1" t="s">
        <v>149</v>
      </c>
      <c r="C676" s="1" t="s">
        <v>12</v>
      </c>
      <c r="D676" s="3" t="s">
        <v>150</v>
      </c>
      <c r="F676" s="9" t="s">
        <v>44</v>
      </c>
      <c r="G676" s="10">
        <f>SUM(G677)</f>
        <v>4</v>
      </c>
    </row>
    <row r="677" spans="1:7" x14ac:dyDescent="0.2">
      <c r="B677" s="25" t="s">
        <v>491</v>
      </c>
      <c r="C677" s="21"/>
      <c r="D677" s="25" t="s">
        <v>517</v>
      </c>
      <c r="E677" s="21"/>
      <c r="F677" s="21"/>
      <c r="G677" s="19">
        <v>4</v>
      </c>
    </row>
    <row r="678" spans="1:7" ht="24" x14ac:dyDescent="0.2">
      <c r="A678" s="8">
        <v>2680</v>
      </c>
      <c r="B678" s="1" t="s">
        <v>116</v>
      </c>
      <c r="C678" s="1" t="s">
        <v>12</v>
      </c>
      <c r="D678" s="3" t="s">
        <v>151</v>
      </c>
      <c r="F678" s="9" t="s">
        <v>107</v>
      </c>
      <c r="G678" s="10">
        <f>SUM(G679)</f>
        <v>4</v>
      </c>
    </row>
    <row r="679" spans="1:7" x14ac:dyDescent="0.2">
      <c r="B679" s="25" t="s">
        <v>492</v>
      </c>
      <c r="C679" s="21"/>
      <c r="D679" s="25" t="s">
        <v>517</v>
      </c>
      <c r="E679" s="21"/>
      <c r="F679" s="21"/>
      <c r="G679" s="19">
        <v>4</v>
      </c>
    </row>
    <row r="680" spans="1:7" x14ac:dyDescent="0.2">
      <c r="A680" s="8">
        <v>2690</v>
      </c>
      <c r="B680" s="1" t="s">
        <v>116</v>
      </c>
      <c r="C680" s="1" t="s">
        <v>12</v>
      </c>
      <c r="D680" s="3" t="s">
        <v>152</v>
      </c>
      <c r="F680" s="9" t="s">
        <v>107</v>
      </c>
      <c r="G680" s="10">
        <f>SUM(G681)</f>
        <v>4</v>
      </c>
    </row>
    <row r="681" spans="1:7" x14ac:dyDescent="0.2">
      <c r="B681" s="25" t="s">
        <v>493</v>
      </c>
      <c r="C681" s="21"/>
      <c r="D681" s="25" t="s">
        <v>517</v>
      </c>
      <c r="E681" s="21"/>
      <c r="F681" s="21"/>
      <c r="G681" s="19">
        <v>4</v>
      </c>
    </row>
    <row r="683" spans="1:7" ht="12.75" x14ac:dyDescent="0.2">
      <c r="A683" s="23" t="s">
        <v>326</v>
      </c>
      <c r="B683" s="21"/>
      <c r="C683" s="24" t="s">
        <v>154</v>
      </c>
      <c r="D683" s="21"/>
      <c r="E683" s="21"/>
    </row>
    <row r="684" spans="1:7" x14ac:dyDescent="0.2">
      <c r="A684" s="8">
        <v>2700</v>
      </c>
      <c r="B684" s="1" t="s">
        <v>155</v>
      </c>
      <c r="C684" s="1" t="s">
        <v>12</v>
      </c>
      <c r="D684" s="3" t="s">
        <v>156</v>
      </c>
      <c r="F684" s="9" t="s">
        <v>47</v>
      </c>
      <c r="G684" s="10">
        <f>SUM(G685:G686)</f>
        <v>48.98</v>
      </c>
    </row>
    <row r="685" spans="1:7" x14ac:dyDescent="0.2">
      <c r="B685" s="25" t="s">
        <v>670</v>
      </c>
      <c r="C685" s="21"/>
      <c r="D685" s="25" t="s">
        <v>671</v>
      </c>
      <c r="E685" s="21"/>
      <c r="F685" s="21"/>
      <c r="G685" s="19">
        <v>0.98</v>
      </c>
    </row>
    <row r="686" spans="1:7" x14ac:dyDescent="0.2">
      <c r="B686" s="25" t="s">
        <v>672</v>
      </c>
      <c r="C686" s="21"/>
      <c r="D686" s="25" t="s">
        <v>673</v>
      </c>
      <c r="E686" s="21"/>
      <c r="F686" s="21"/>
      <c r="G686" s="19">
        <v>48</v>
      </c>
    </row>
    <row r="687" spans="1:7" x14ac:dyDescent="0.2">
      <c r="A687" s="8">
        <v>2710</v>
      </c>
      <c r="B687" s="1" t="s">
        <v>48</v>
      </c>
      <c r="C687" s="1" t="s">
        <v>12</v>
      </c>
      <c r="D687" s="3" t="s">
        <v>157</v>
      </c>
      <c r="F687" s="9" t="s">
        <v>47</v>
      </c>
      <c r="G687" s="10">
        <f>SUM(G688)</f>
        <v>48.98</v>
      </c>
    </row>
    <row r="688" spans="1:7" x14ac:dyDescent="0.2">
      <c r="B688" s="25" t="s">
        <v>409</v>
      </c>
      <c r="C688" s="21"/>
      <c r="D688" s="25" t="s">
        <v>674</v>
      </c>
      <c r="E688" s="21"/>
      <c r="F688" s="21"/>
      <c r="G688" s="19">
        <v>48.98</v>
      </c>
    </row>
    <row r="689" spans="1:7" x14ac:dyDescent="0.2">
      <c r="A689" s="8">
        <v>2720</v>
      </c>
      <c r="B689" s="1" t="s">
        <v>138</v>
      </c>
      <c r="C689" s="1" t="s">
        <v>12</v>
      </c>
      <c r="D689" s="3" t="s">
        <v>158</v>
      </c>
      <c r="F689" s="9" t="s">
        <v>47</v>
      </c>
      <c r="G689" s="10">
        <f>SUM(G690:G691)</f>
        <v>7.8734999999999999</v>
      </c>
    </row>
    <row r="690" spans="1:7" x14ac:dyDescent="0.2">
      <c r="B690" s="25" t="s">
        <v>670</v>
      </c>
      <c r="C690" s="21"/>
      <c r="D690" s="25" t="s">
        <v>675</v>
      </c>
      <c r="E690" s="21"/>
      <c r="F690" s="21"/>
      <c r="G690" s="19">
        <v>7.3499999999999996E-2</v>
      </c>
    </row>
    <row r="691" spans="1:7" x14ac:dyDescent="0.2">
      <c r="B691" s="25" t="s">
        <v>676</v>
      </c>
      <c r="C691" s="21"/>
      <c r="D691" s="25" t="s">
        <v>677</v>
      </c>
      <c r="E691" s="21"/>
      <c r="F691" s="21"/>
      <c r="G691" s="19">
        <v>7.8</v>
      </c>
    </row>
    <row r="692" spans="1:7" x14ac:dyDescent="0.2">
      <c r="A692" s="8">
        <v>2730</v>
      </c>
      <c r="B692" s="1" t="s">
        <v>98</v>
      </c>
      <c r="C692" s="1" t="s">
        <v>12</v>
      </c>
      <c r="D692" s="3" t="s">
        <v>159</v>
      </c>
      <c r="F692" s="9" t="s">
        <v>47</v>
      </c>
      <c r="G692" s="10">
        <f>SUM(G693)</f>
        <v>7.3499999999999996E-2</v>
      </c>
    </row>
    <row r="693" spans="1:7" x14ac:dyDescent="0.2">
      <c r="B693" s="25" t="s">
        <v>670</v>
      </c>
      <c r="C693" s="21"/>
      <c r="D693" s="25" t="s">
        <v>675</v>
      </c>
      <c r="E693" s="21"/>
      <c r="F693" s="21"/>
      <c r="G693" s="19">
        <v>7.3499999999999996E-2</v>
      </c>
    </row>
    <row r="694" spans="1:7" ht="24" x14ac:dyDescent="0.2">
      <c r="A694" s="8">
        <v>2740</v>
      </c>
      <c r="B694" s="1" t="s">
        <v>100</v>
      </c>
      <c r="C694" s="1" t="s">
        <v>12</v>
      </c>
      <c r="D694" s="3" t="s">
        <v>160</v>
      </c>
      <c r="F694" s="9" t="s">
        <v>47</v>
      </c>
      <c r="G694" s="10">
        <f>SUM(G695)</f>
        <v>39.29815</v>
      </c>
    </row>
    <row r="695" spans="1:7" x14ac:dyDescent="0.2">
      <c r="B695" s="25" t="s">
        <v>448</v>
      </c>
      <c r="C695" s="21"/>
      <c r="D695" s="25" t="s">
        <v>678</v>
      </c>
      <c r="E695" s="21"/>
      <c r="F695" s="21"/>
      <c r="G695" s="19">
        <v>39.29815</v>
      </c>
    </row>
    <row r="696" spans="1:7" ht="36" x14ac:dyDescent="0.2">
      <c r="A696" s="8">
        <v>2750</v>
      </c>
      <c r="B696" s="1" t="s">
        <v>161</v>
      </c>
      <c r="C696" s="1" t="s">
        <v>12</v>
      </c>
      <c r="D696" s="3" t="s">
        <v>327</v>
      </c>
      <c r="F696" s="9" t="s">
        <v>107</v>
      </c>
      <c r="G696" s="10">
        <f>SUM(G697)</f>
        <v>2</v>
      </c>
    </row>
    <row r="697" spans="1:7" x14ac:dyDescent="0.2">
      <c r="B697" s="25" t="s">
        <v>512</v>
      </c>
      <c r="C697" s="21"/>
      <c r="D697" s="25" t="s">
        <v>617</v>
      </c>
      <c r="E697" s="21"/>
      <c r="F697" s="21"/>
      <c r="G697" s="19">
        <v>2</v>
      </c>
    </row>
    <row r="698" spans="1:7" ht="36" x14ac:dyDescent="0.2">
      <c r="A698" s="8">
        <v>2760</v>
      </c>
      <c r="B698" s="1" t="s">
        <v>161</v>
      </c>
      <c r="C698" s="1" t="s">
        <v>12</v>
      </c>
      <c r="D698" s="3" t="s">
        <v>328</v>
      </c>
      <c r="F698" s="9" t="s">
        <v>107</v>
      </c>
      <c r="G698" s="10">
        <f>SUM(G699)</f>
        <v>2</v>
      </c>
    </row>
    <row r="699" spans="1:7" x14ac:dyDescent="0.2">
      <c r="B699" s="25" t="s">
        <v>510</v>
      </c>
      <c r="C699" s="21"/>
      <c r="D699" s="25" t="s">
        <v>617</v>
      </c>
      <c r="E699" s="21"/>
      <c r="F699" s="21"/>
      <c r="G699" s="19">
        <v>2</v>
      </c>
    </row>
    <row r="700" spans="1:7" ht="36" x14ac:dyDescent="0.2">
      <c r="A700" s="8">
        <v>2770</v>
      </c>
      <c r="B700" s="1" t="s">
        <v>163</v>
      </c>
      <c r="C700" s="1" t="s">
        <v>12</v>
      </c>
      <c r="D700" s="3" t="s">
        <v>164</v>
      </c>
      <c r="F700" s="9" t="s">
        <v>165</v>
      </c>
      <c r="G700" s="10">
        <f>SUM(G701)</f>
        <v>4</v>
      </c>
    </row>
    <row r="701" spans="1:7" x14ac:dyDescent="0.2">
      <c r="B701" s="25" t="s">
        <v>514</v>
      </c>
      <c r="C701" s="21"/>
      <c r="D701" s="25" t="s">
        <v>679</v>
      </c>
      <c r="E701" s="21"/>
      <c r="F701" s="21"/>
      <c r="G701" s="19">
        <v>4</v>
      </c>
    </row>
    <row r="702" spans="1:7" x14ac:dyDescent="0.2">
      <c r="A702" s="8">
        <v>2780</v>
      </c>
      <c r="B702" s="1" t="s">
        <v>167</v>
      </c>
      <c r="C702" s="1" t="s">
        <v>12</v>
      </c>
      <c r="D702" s="3" t="s">
        <v>168</v>
      </c>
      <c r="F702" s="9" t="s">
        <v>44</v>
      </c>
      <c r="G702" s="10">
        <f>SUM(G703)</f>
        <v>30</v>
      </c>
    </row>
    <row r="703" spans="1:7" x14ac:dyDescent="0.2">
      <c r="B703" s="25" t="s">
        <v>518</v>
      </c>
      <c r="C703" s="21"/>
      <c r="D703" s="25" t="s">
        <v>636</v>
      </c>
      <c r="E703" s="21"/>
      <c r="F703" s="21"/>
      <c r="G703" s="19">
        <v>30</v>
      </c>
    </row>
    <row r="704" spans="1:7" ht="36" x14ac:dyDescent="0.2">
      <c r="A704" s="8">
        <v>2790</v>
      </c>
      <c r="B704" s="1" t="s">
        <v>167</v>
      </c>
      <c r="C704" s="1" t="s">
        <v>12</v>
      </c>
      <c r="D704" s="3" t="s">
        <v>169</v>
      </c>
      <c r="F704" s="9" t="s">
        <v>44</v>
      </c>
      <c r="G704" s="10">
        <f>SUM(G705)</f>
        <v>20</v>
      </c>
    </row>
    <row r="705" spans="1:7" x14ac:dyDescent="0.2">
      <c r="B705" s="25" t="s">
        <v>519</v>
      </c>
      <c r="C705" s="21"/>
      <c r="D705" s="25" t="s">
        <v>362</v>
      </c>
      <c r="E705" s="21"/>
      <c r="F705" s="21"/>
      <c r="G705" s="19">
        <v>20</v>
      </c>
    </row>
    <row r="706" spans="1:7" ht="24" x14ac:dyDescent="0.2">
      <c r="A706" s="8">
        <v>2800</v>
      </c>
      <c r="B706" s="1" t="s">
        <v>170</v>
      </c>
      <c r="C706" s="1" t="s">
        <v>12</v>
      </c>
      <c r="D706" s="3" t="s">
        <v>171</v>
      </c>
      <c r="F706" s="9" t="s">
        <v>44</v>
      </c>
      <c r="G706" s="10">
        <f>SUM(G707)</f>
        <v>20</v>
      </c>
    </row>
    <row r="707" spans="1:7" x14ac:dyDescent="0.2">
      <c r="B707" s="25" t="s">
        <v>520</v>
      </c>
      <c r="C707" s="21"/>
      <c r="D707" s="25" t="s">
        <v>362</v>
      </c>
      <c r="E707" s="21"/>
      <c r="F707" s="21"/>
      <c r="G707" s="19">
        <v>20</v>
      </c>
    </row>
    <row r="708" spans="1:7" ht="36" x14ac:dyDescent="0.2">
      <c r="A708" s="8">
        <v>2810</v>
      </c>
      <c r="B708" s="1" t="s">
        <v>172</v>
      </c>
      <c r="C708" s="1" t="s">
        <v>12</v>
      </c>
      <c r="D708" s="3" t="s">
        <v>173</v>
      </c>
      <c r="F708" s="9" t="s">
        <v>107</v>
      </c>
      <c r="G708" s="10">
        <f>SUM(G709)</f>
        <v>2</v>
      </c>
    </row>
    <row r="709" spans="1:7" x14ac:dyDescent="0.2">
      <c r="B709" s="25" t="s">
        <v>521</v>
      </c>
      <c r="C709" s="21"/>
      <c r="D709" s="25" t="s">
        <v>617</v>
      </c>
      <c r="E709" s="21"/>
      <c r="F709" s="21"/>
      <c r="G709" s="19">
        <v>2</v>
      </c>
    </row>
    <row r="710" spans="1:7" ht="36" x14ac:dyDescent="0.2">
      <c r="A710" s="8">
        <v>2820</v>
      </c>
      <c r="B710" s="1" t="s">
        <v>172</v>
      </c>
      <c r="C710" s="1" t="s">
        <v>12</v>
      </c>
      <c r="D710" s="3" t="s">
        <v>174</v>
      </c>
      <c r="F710" s="9" t="s">
        <v>107</v>
      </c>
      <c r="G710" s="10">
        <f>SUM(G711)</f>
        <v>2</v>
      </c>
    </row>
    <row r="711" spans="1:7" x14ac:dyDescent="0.2">
      <c r="B711" s="25" t="s">
        <v>523</v>
      </c>
      <c r="C711" s="21"/>
      <c r="D711" s="25" t="s">
        <v>617</v>
      </c>
      <c r="E711" s="21"/>
      <c r="F711" s="21"/>
      <c r="G711" s="19">
        <v>2</v>
      </c>
    </row>
    <row r="712" spans="1:7" ht="108" x14ac:dyDescent="0.2">
      <c r="A712" s="8">
        <v>2830</v>
      </c>
      <c r="B712" s="1" t="s">
        <v>172</v>
      </c>
      <c r="C712" s="1" t="s">
        <v>12</v>
      </c>
      <c r="D712" s="3" t="s">
        <v>175</v>
      </c>
      <c r="F712" s="9" t="s">
        <v>107</v>
      </c>
      <c r="G712" s="10">
        <f>SUM(G713)</f>
        <v>2</v>
      </c>
    </row>
    <row r="713" spans="1:7" x14ac:dyDescent="0.2">
      <c r="B713" s="25" t="s">
        <v>525</v>
      </c>
      <c r="C713" s="21"/>
      <c r="D713" s="25" t="s">
        <v>617</v>
      </c>
      <c r="E713" s="21"/>
      <c r="F713" s="21"/>
      <c r="G713" s="19">
        <v>2</v>
      </c>
    </row>
    <row r="714" spans="1:7" ht="108" x14ac:dyDescent="0.2">
      <c r="A714" s="8">
        <v>2840</v>
      </c>
      <c r="B714" s="1" t="s">
        <v>172</v>
      </c>
      <c r="C714" s="1" t="s">
        <v>12</v>
      </c>
      <c r="D714" s="3" t="s">
        <v>176</v>
      </c>
      <c r="F714" s="9" t="s">
        <v>107</v>
      </c>
      <c r="G714" s="10">
        <f>SUM(G715)</f>
        <v>2</v>
      </c>
    </row>
    <row r="715" spans="1:7" x14ac:dyDescent="0.2">
      <c r="B715" s="25" t="s">
        <v>527</v>
      </c>
      <c r="C715" s="21"/>
      <c r="D715" s="25" t="s">
        <v>617</v>
      </c>
      <c r="E715" s="21"/>
      <c r="F715" s="21"/>
      <c r="G715" s="19">
        <v>2</v>
      </c>
    </row>
    <row r="716" spans="1:7" x14ac:dyDescent="0.2">
      <c r="A716" s="8">
        <v>2850</v>
      </c>
      <c r="B716" s="1" t="s">
        <v>172</v>
      </c>
      <c r="C716" s="1" t="s">
        <v>12</v>
      </c>
      <c r="D716" s="3" t="s">
        <v>177</v>
      </c>
      <c r="F716" s="9" t="s">
        <v>107</v>
      </c>
      <c r="G716" s="10">
        <f>SUM(G717)</f>
        <v>4</v>
      </c>
    </row>
    <row r="717" spans="1:7" x14ac:dyDescent="0.2">
      <c r="B717" s="25" t="s">
        <v>528</v>
      </c>
      <c r="C717" s="21"/>
      <c r="D717" s="25" t="s">
        <v>679</v>
      </c>
      <c r="E717" s="21"/>
      <c r="F717" s="21"/>
      <c r="G717" s="19">
        <v>4</v>
      </c>
    </row>
    <row r="718" spans="1:7" ht="36" x14ac:dyDescent="0.2">
      <c r="A718" s="8">
        <v>2860</v>
      </c>
      <c r="B718" s="1" t="s">
        <v>178</v>
      </c>
      <c r="C718" s="1" t="s">
        <v>12</v>
      </c>
      <c r="D718" s="3" t="s">
        <v>179</v>
      </c>
      <c r="F718" s="9" t="s">
        <v>107</v>
      </c>
      <c r="G718" s="10">
        <f>SUM(G719)</f>
        <v>2</v>
      </c>
    </row>
    <row r="719" spans="1:7" x14ac:dyDescent="0.2">
      <c r="B719" s="25" t="s">
        <v>530</v>
      </c>
      <c r="C719" s="21"/>
      <c r="D719" s="25" t="s">
        <v>617</v>
      </c>
      <c r="E719" s="21"/>
      <c r="F719" s="21"/>
      <c r="G719" s="19">
        <v>2</v>
      </c>
    </row>
    <row r="720" spans="1:7" ht="36" x14ac:dyDescent="0.2">
      <c r="A720" s="8">
        <v>2870</v>
      </c>
      <c r="B720" s="1" t="s">
        <v>178</v>
      </c>
      <c r="C720" s="1" t="s">
        <v>12</v>
      </c>
      <c r="D720" s="3" t="s">
        <v>179</v>
      </c>
      <c r="F720" s="9" t="s">
        <v>107</v>
      </c>
      <c r="G720" s="10">
        <f>SUM(G721)</f>
        <v>2</v>
      </c>
    </row>
    <row r="721" spans="1:7" x14ac:dyDescent="0.2">
      <c r="B721" s="25" t="s">
        <v>532</v>
      </c>
      <c r="C721" s="21"/>
      <c r="D721" s="25" t="s">
        <v>617</v>
      </c>
      <c r="E721" s="21"/>
      <c r="F721" s="21"/>
      <c r="G721" s="19">
        <v>2</v>
      </c>
    </row>
    <row r="722" spans="1:7" ht="24" x14ac:dyDescent="0.2">
      <c r="A722" s="8">
        <v>2880</v>
      </c>
      <c r="B722" s="1" t="s">
        <v>180</v>
      </c>
      <c r="C722" s="1" t="s">
        <v>12</v>
      </c>
      <c r="D722" s="3" t="s">
        <v>181</v>
      </c>
      <c r="F722" s="9" t="s">
        <v>165</v>
      </c>
      <c r="G722" s="10">
        <f>SUM(G723)</f>
        <v>2</v>
      </c>
    </row>
    <row r="723" spans="1:7" x14ac:dyDescent="0.2">
      <c r="B723" s="25" t="s">
        <v>533</v>
      </c>
      <c r="C723" s="21"/>
      <c r="D723" s="25" t="s">
        <v>617</v>
      </c>
      <c r="E723" s="21"/>
      <c r="F723" s="21"/>
      <c r="G723" s="19">
        <v>2</v>
      </c>
    </row>
    <row r="724" spans="1:7" ht="24" x14ac:dyDescent="0.2">
      <c r="A724" s="8">
        <v>2890</v>
      </c>
      <c r="B724" s="1" t="s">
        <v>182</v>
      </c>
      <c r="C724" s="1" t="s">
        <v>12</v>
      </c>
      <c r="D724" s="3" t="s">
        <v>183</v>
      </c>
      <c r="F724" s="9" t="s">
        <v>165</v>
      </c>
      <c r="G724" s="10">
        <f>SUM(G725)</f>
        <v>2</v>
      </c>
    </row>
    <row r="725" spans="1:7" x14ac:dyDescent="0.2">
      <c r="B725" s="25" t="s">
        <v>535</v>
      </c>
      <c r="C725" s="21"/>
      <c r="D725" s="25" t="s">
        <v>617</v>
      </c>
      <c r="E725" s="21"/>
      <c r="F725" s="21"/>
      <c r="G725" s="19">
        <v>2</v>
      </c>
    </row>
    <row r="726" spans="1:7" ht="24" x14ac:dyDescent="0.2">
      <c r="A726" s="8">
        <v>2900</v>
      </c>
      <c r="B726" s="1" t="s">
        <v>184</v>
      </c>
      <c r="C726" s="1" t="s">
        <v>12</v>
      </c>
      <c r="D726" s="3" t="s">
        <v>186</v>
      </c>
      <c r="F726" s="9" t="s">
        <v>107</v>
      </c>
      <c r="G726" s="10">
        <f>SUM(G727)</f>
        <v>2</v>
      </c>
    </row>
    <row r="727" spans="1:7" x14ac:dyDescent="0.2">
      <c r="B727" s="25" t="s">
        <v>537</v>
      </c>
      <c r="C727" s="21"/>
      <c r="D727" s="25" t="s">
        <v>617</v>
      </c>
      <c r="E727" s="21"/>
      <c r="F727" s="21"/>
      <c r="G727" s="19">
        <v>2</v>
      </c>
    </row>
    <row r="728" spans="1:7" ht="36" x14ac:dyDescent="0.2">
      <c r="A728" s="8">
        <v>2910</v>
      </c>
      <c r="B728" s="1" t="s">
        <v>184</v>
      </c>
      <c r="C728" s="1" t="s">
        <v>12</v>
      </c>
      <c r="D728" s="3" t="s">
        <v>188</v>
      </c>
      <c r="F728" s="9" t="s">
        <v>107</v>
      </c>
      <c r="G728" s="10">
        <f>SUM(G729)</f>
        <v>2</v>
      </c>
    </row>
    <row r="729" spans="1:7" x14ac:dyDescent="0.2">
      <c r="B729" s="25" t="s">
        <v>539</v>
      </c>
      <c r="C729" s="21"/>
      <c r="D729" s="25" t="s">
        <v>617</v>
      </c>
      <c r="E729" s="21"/>
      <c r="F729" s="21"/>
      <c r="G729" s="19">
        <v>2</v>
      </c>
    </row>
    <row r="730" spans="1:7" ht="24" x14ac:dyDescent="0.2">
      <c r="A730" s="8">
        <v>2920</v>
      </c>
      <c r="B730" s="1" t="s">
        <v>190</v>
      </c>
      <c r="C730" s="1" t="s">
        <v>12</v>
      </c>
      <c r="D730" s="3" t="s">
        <v>191</v>
      </c>
      <c r="F730" s="9" t="s">
        <v>107</v>
      </c>
      <c r="G730" s="10">
        <f>SUM(G731)</f>
        <v>4</v>
      </c>
    </row>
    <row r="731" spans="1:7" x14ac:dyDescent="0.2">
      <c r="B731" s="25" t="s">
        <v>541</v>
      </c>
      <c r="C731" s="21"/>
      <c r="D731" s="25" t="s">
        <v>679</v>
      </c>
      <c r="E731" s="21"/>
      <c r="F731" s="21"/>
      <c r="G731" s="19">
        <v>4</v>
      </c>
    </row>
    <row r="732" spans="1:7" ht="24" x14ac:dyDescent="0.2">
      <c r="A732" s="8">
        <v>2930</v>
      </c>
      <c r="B732" s="1" t="s">
        <v>192</v>
      </c>
      <c r="C732" s="1" t="s">
        <v>12</v>
      </c>
      <c r="D732" s="3" t="s">
        <v>193</v>
      </c>
      <c r="F732" s="9" t="s">
        <v>44</v>
      </c>
      <c r="G732" s="10">
        <f>SUM(G733)</f>
        <v>100</v>
      </c>
    </row>
    <row r="733" spans="1:7" x14ac:dyDescent="0.2">
      <c r="B733" s="25" t="s">
        <v>542</v>
      </c>
      <c r="C733" s="21"/>
      <c r="D733" s="25" t="s">
        <v>545</v>
      </c>
      <c r="E733" s="21"/>
      <c r="F733" s="21"/>
      <c r="G733" s="19">
        <v>100</v>
      </c>
    </row>
    <row r="734" spans="1:7" ht="24" x14ac:dyDescent="0.2">
      <c r="A734" s="8">
        <v>2940</v>
      </c>
      <c r="B734" s="1" t="s">
        <v>192</v>
      </c>
      <c r="C734" s="1" t="s">
        <v>12</v>
      </c>
      <c r="D734" s="3" t="s">
        <v>194</v>
      </c>
      <c r="F734" s="9" t="s">
        <v>44</v>
      </c>
      <c r="G734" s="10">
        <f>SUM(G735)</f>
        <v>100</v>
      </c>
    </row>
    <row r="735" spans="1:7" x14ac:dyDescent="0.2">
      <c r="B735" s="25" t="s">
        <v>544</v>
      </c>
      <c r="C735" s="21"/>
      <c r="D735" s="25" t="s">
        <v>545</v>
      </c>
      <c r="E735" s="21"/>
      <c r="F735" s="21"/>
      <c r="G735" s="19">
        <v>100</v>
      </c>
    </row>
    <row r="736" spans="1:7" ht="36" x14ac:dyDescent="0.2">
      <c r="A736" s="8">
        <v>2950</v>
      </c>
      <c r="B736" s="1" t="s">
        <v>195</v>
      </c>
      <c r="C736" s="1" t="s">
        <v>12</v>
      </c>
      <c r="D736" s="3" t="s">
        <v>196</v>
      </c>
      <c r="F736" s="9" t="s">
        <v>44</v>
      </c>
      <c r="G736" s="10">
        <f>SUM(G737:G739)</f>
        <v>12</v>
      </c>
    </row>
    <row r="737" spans="1:7" x14ac:dyDescent="0.2">
      <c r="B737" s="25" t="s">
        <v>546</v>
      </c>
      <c r="C737" s="21"/>
      <c r="D737" s="25" t="s">
        <v>680</v>
      </c>
      <c r="E737" s="21"/>
      <c r="F737" s="21"/>
      <c r="G737" s="19">
        <v>0</v>
      </c>
    </row>
    <row r="738" spans="1:7" x14ac:dyDescent="0.2">
      <c r="B738" s="25" t="s">
        <v>548</v>
      </c>
      <c r="C738" s="21"/>
      <c r="D738" s="25" t="s">
        <v>681</v>
      </c>
      <c r="E738" s="21"/>
      <c r="F738" s="21"/>
      <c r="G738" s="19">
        <v>6</v>
      </c>
    </row>
    <row r="739" spans="1:7" x14ac:dyDescent="0.2">
      <c r="B739" s="25" t="s">
        <v>550</v>
      </c>
      <c r="C739" s="21"/>
      <c r="D739" s="25" t="s">
        <v>682</v>
      </c>
      <c r="E739" s="21"/>
      <c r="F739" s="21"/>
      <c r="G739" s="19">
        <v>6</v>
      </c>
    </row>
    <row r="740" spans="1:7" ht="36" x14ac:dyDescent="0.2">
      <c r="A740" s="8">
        <v>2960</v>
      </c>
      <c r="B740" s="1" t="s">
        <v>197</v>
      </c>
      <c r="C740" s="1" t="s">
        <v>12</v>
      </c>
      <c r="D740" s="3" t="s">
        <v>198</v>
      </c>
      <c r="F740" s="9" t="s">
        <v>44</v>
      </c>
      <c r="G740" s="10">
        <f>SUM(G741)</f>
        <v>100</v>
      </c>
    </row>
    <row r="741" spans="1:7" x14ac:dyDescent="0.2">
      <c r="B741" s="25" t="s">
        <v>552</v>
      </c>
      <c r="C741" s="21"/>
      <c r="D741" s="25" t="s">
        <v>545</v>
      </c>
      <c r="E741" s="21"/>
      <c r="F741" s="21"/>
      <c r="G741" s="19">
        <v>100</v>
      </c>
    </row>
    <row r="742" spans="1:7" ht="24" x14ac:dyDescent="0.2">
      <c r="A742" s="8">
        <v>2970</v>
      </c>
      <c r="B742" s="1" t="s">
        <v>170</v>
      </c>
      <c r="C742" s="1" t="s">
        <v>12</v>
      </c>
      <c r="D742" s="3" t="s">
        <v>199</v>
      </c>
      <c r="F742" s="9" t="s">
        <v>44</v>
      </c>
      <c r="G742" s="10">
        <f>SUM(G743)</f>
        <v>100</v>
      </c>
    </row>
    <row r="743" spans="1:7" x14ac:dyDescent="0.2">
      <c r="B743" s="25" t="s">
        <v>553</v>
      </c>
      <c r="C743" s="21"/>
      <c r="D743" s="25" t="s">
        <v>545</v>
      </c>
      <c r="E743" s="21"/>
      <c r="F743" s="21"/>
      <c r="G743" s="19">
        <v>100</v>
      </c>
    </row>
    <row r="744" spans="1:7" x14ac:dyDescent="0.2">
      <c r="A744" s="8">
        <v>2980</v>
      </c>
      <c r="B744" s="1" t="s">
        <v>172</v>
      </c>
      <c r="C744" s="1" t="s">
        <v>12</v>
      </c>
      <c r="D744" s="3" t="s">
        <v>200</v>
      </c>
      <c r="F744" s="9" t="s">
        <v>107</v>
      </c>
      <c r="G744" s="10">
        <f>SUM(G745)</f>
        <v>4</v>
      </c>
    </row>
    <row r="745" spans="1:7" x14ac:dyDescent="0.2">
      <c r="B745" s="25" t="s">
        <v>554</v>
      </c>
      <c r="C745" s="21"/>
      <c r="D745" s="25" t="s">
        <v>679</v>
      </c>
      <c r="E745" s="21"/>
      <c r="F745" s="21"/>
      <c r="G745" s="19">
        <v>4</v>
      </c>
    </row>
    <row r="746" spans="1:7" x14ac:dyDescent="0.2">
      <c r="A746" s="8">
        <v>2990</v>
      </c>
      <c r="B746" s="1" t="s">
        <v>172</v>
      </c>
      <c r="C746" s="1" t="s">
        <v>12</v>
      </c>
      <c r="D746" s="3" t="s">
        <v>201</v>
      </c>
      <c r="F746" s="9" t="s">
        <v>107</v>
      </c>
      <c r="G746" s="10">
        <f>SUM(G747)</f>
        <v>4</v>
      </c>
    </row>
    <row r="747" spans="1:7" x14ac:dyDescent="0.2">
      <c r="B747" s="25" t="s">
        <v>555</v>
      </c>
      <c r="C747" s="21"/>
      <c r="D747" s="25" t="s">
        <v>679</v>
      </c>
      <c r="E747" s="21"/>
      <c r="F747" s="21"/>
      <c r="G747" s="19">
        <v>4</v>
      </c>
    </row>
    <row r="748" spans="1:7" x14ac:dyDescent="0.2">
      <c r="A748" s="8">
        <v>3000</v>
      </c>
      <c r="B748" s="1" t="s">
        <v>172</v>
      </c>
      <c r="C748" s="1" t="s">
        <v>12</v>
      </c>
      <c r="D748" s="3" t="s">
        <v>202</v>
      </c>
      <c r="F748" s="9" t="s">
        <v>107</v>
      </c>
      <c r="G748" s="10">
        <f>SUM(G749)</f>
        <v>4</v>
      </c>
    </row>
    <row r="749" spans="1:7" x14ac:dyDescent="0.2">
      <c r="B749" s="25" t="s">
        <v>556</v>
      </c>
      <c r="C749" s="21"/>
      <c r="D749" s="25" t="s">
        <v>679</v>
      </c>
      <c r="E749" s="21"/>
      <c r="F749" s="21"/>
      <c r="G749" s="19">
        <v>4</v>
      </c>
    </row>
    <row r="750" spans="1:7" x14ac:dyDescent="0.2">
      <c r="A750" s="8">
        <v>3010</v>
      </c>
      <c r="B750" s="1" t="s">
        <v>172</v>
      </c>
      <c r="C750" s="1" t="s">
        <v>12</v>
      </c>
      <c r="D750" s="3" t="s">
        <v>203</v>
      </c>
      <c r="F750" s="9" t="s">
        <v>107</v>
      </c>
      <c r="G750" s="10">
        <f>SUM(G751)</f>
        <v>4</v>
      </c>
    </row>
    <row r="751" spans="1:7" x14ac:dyDescent="0.2">
      <c r="B751" s="25" t="s">
        <v>557</v>
      </c>
      <c r="C751" s="21"/>
      <c r="D751" s="25" t="s">
        <v>679</v>
      </c>
      <c r="E751" s="21"/>
      <c r="F751" s="21"/>
      <c r="G751" s="19">
        <v>4</v>
      </c>
    </row>
    <row r="752" spans="1:7" ht="24" x14ac:dyDescent="0.2">
      <c r="A752" s="8">
        <v>3020</v>
      </c>
      <c r="B752" s="1" t="s">
        <v>204</v>
      </c>
      <c r="C752" s="1" t="s">
        <v>12</v>
      </c>
      <c r="D752" s="3" t="s">
        <v>205</v>
      </c>
      <c r="F752" s="9" t="s">
        <v>107</v>
      </c>
      <c r="G752" s="10">
        <f>SUM(G753)</f>
        <v>4</v>
      </c>
    </row>
    <row r="753" spans="1:7" x14ac:dyDescent="0.2">
      <c r="B753" s="25" t="s">
        <v>558</v>
      </c>
      <c r="C753" s="21"/>
      <c r="D753" s="25" t="s">
        <v>679</v>
      </c>
      <c r="E753" s="21"/>
      <c r="F753" s="21"/>
      <c r="G753" s="19">
        <v>4</v>
      </c>
    </row>
    <row r="754" spans="1:7" ht="24" x14ac:dyDescent="0.2">
      <c r="A754" s="8">
        <v>3030</v>
      </c>
      <c r="B754" s="1" t="s">
        <v>206</v>
      </c>
      <c r="C754" s="1" t="s">
        <v>12</v>
      </c>
      <c r="D754" s="3" t="s">
        <v>207</v>
      </c>
      <c r="F754" s="9" t="s">
        <v>107</v>
      </c>
      <c r="G754" s="10">
        <f>SUM(G755)</f>
        <v>4</v>
      </c>
    </row>
    <row r="755" spans="1:7" x14ac:dyDescent="0.2">
      <c r="B755" s="25" t="s">
        <v>559</v>
      </c>
      <c r="C755" s="21"/>
      <c r="D755" s="25" t="s">
        <v>679</v>
      </c>
      <c r="E755" s="21"/>
      <c r="F755" s="21"/>
      <c r="G755" s="19">
        <v>4</v>
      </c>
    </row>
    <row r="756" spans="1:7" x14ac:dyDescent="0.2">
      <c r="A756" s="8">
        <v>3040</v>
      </c>
      <c r="B756" s="1" t="s">
        <v>208</v>
      </c>
      <c r="C756" s="1" t="s">
        <v>12</v>
      </c>
      <c r="D756" s="3" t="s">
        <v>209</v>
      </c>
      <c r="F756" s="9" t="s">
        <v>107</v>
      </c>
      <c r="G756" s="10">
        <f>SUM(G757)</f>
        <v>4</v>
      </c>
    </row>
    <row r="757" spans="1:7" x14ac:dyDescent="0.2">
      <c r="B757" s="25" t="s">
        <v>560</v>
      </c>
      <c r="C757" s="21"/>
      <c r="D757" s="25" t="s">
        <v>679</v>
      </c>
      <c r="E757" s="21"/>
      <c r="F757" s="21"/>
      <c r="G757" s="19">
        <v>4</v>
      </c>
    </row>
    <row r="758" spans="1:7" ht="24" x14ac:dyDescent="0.2">
      <c r="A758" s="8">
        <v>3050</v>
      </c>
      <c r="B758" s="1" t="s">
        <v>211</v>
      </c>
      <c r="C758" s="1" t="s">
        <v>12</v>
      </c>
      <c r="D758" s="3" t="s">
        <v>212</v>
      </c>
      <c r="F758" s="9" t="s">
        <v>107</v>
      </c>
      <c r="G758" s="10">
        <f>SUM(G759)</f>
        <v>1</v>
      </c>
    </row>
    <row r="759" spans="1:7" x14ac:dyDescent="0.2">
      <c r="B759" s="25" t="s">
        <v>561</v>
      </c>
      <c r="C759" s="21"/>
      <c r="D759" s="25" t="s">
        <v>454</v>
      </c>
      <c r="E759" s="21"/>
      <c r="F759" s="21"/>
      <c r="G759" s="19">
        <v>1</v>
      </c>
    </row>
    <row r="760" spans="1:7" ht="24" x14ac:dyDescent="0.2">
      <c r="A760" s="8">
        <v>3060</v>
      </c>
      <c r="B760" s="1" t="s">
        <v>213</v>
      </c>
      <c r="C760" s="1" t="s">
        <v>12</v>
      </c>
      <c r="D760" s="3" t="s">
        <v>214</v>
      </c>
      <c r="F760" s="9" t="s">
        <v>107</v>
      </c>
      <c r="G760" s="10">
        <f>SUM(G761)</f>
        <v>1</v>
      </c>
    </row>
    <row r="761" spans="1:7" x14ac:dyDescent="0.2">
      <c r="B761" s="25" t="s">
        <v>562</v>
      </c>
      <c r="C761" s="21"/>
      <c r="D761" s="25" t="s">
        <v>454</v>
      </c>
      <c r="E761" s="21"/>
      <c r="F761" s="21"/>
      <c r="G761" s="19">
        <v>1</v>
      </c>
    </row>
    <row r="762" spans="1:7" ht="24" x14ac:dyDescent="0.2">
      <c r="A762" s="8">
        <v>3070</v>
      </c>
      <c r="B762" s="1" t="s">
        <v>215</v>
      </c>
      <c r="C762" s="1" t="s">
        <v>12</v>
      </c>
      <c r="D762" s="3" t="s">
        <v>216</v>
      </c>
      <c r="F762" s="9" t="s">
        <v>107</v>
      </c>
      <c r="G762" s="10">
        <f>SUM(G763)</f>
        <v>1</v>
      </c>
    </row>
    <row r="763" spans="1:7" x14ac:dyDescent="0.2">
      <c r="B763" s="25" t="s">
        <v>563</v>
      </c>
      <c r="C763" s="21"/>
      <c r="D763" s="25" t="s">
        <v>454</v>
      </c>
      <c r="E763" s="21"/>
      <c r="F763" s="21"/>
      <c r="G763" s="19">
        <v>1</v>
      </c>
    </row>
    <row r="764" spans="1:7" ht="24" x14ac:dyDescent="0.2">
      <c r="A764" s="8">
        <v>3080</v>
      </c>
      <c r="B764" s="1" t="s">
        <v>217</v>
      </c>
      <c r="C764" s="1" t="s">
        <v>12</v>
      </c>
      <c r="D764" s="3" t="s">
        <v>218</v>
      </c>
      <c r="F764" s="9" t="s">
        <v>107</v>
      </c>
      <c r="G764" s="10">
        <f>SUM(G765)</f>
        <v>1</v>
      </c>
    </row>
    <row r="765" spans="1:7" x14ac:dyDescent="0.2">
      <c r="B765" s="25" t="s">
        <v>564</v>
      </c>
      <c r="C765" s="21"/>
      <c r="D765" s="25" t="s">
        <v>454</v>
      </c>
      <c r="E765" s="21"/>
      <c r="F765" s="21"/>
      <c r="G765" s="19">
        <v>1</v>
      </c>
    </row>
    <row r="766" spans="1:7" ht="24" x14ac:dyDescent="0.2">
      <c r="A766" s="8">
        <v>3090</v>
      </c>
      <c r="B766" s="1" t="s">
        <v>219</v>
      </c>
      <c r="C766" s="1" t="s">
        <v>12</v>
      </c>
      <c r="D766" s="3" t="s">
        <v>220</v>
      </c>
      <c r="F766" s="9" t="s">
        <v>107</v>
      </c>
      <c r="G766" s="10">
        <f>SUM(G767)</f>
        <v>1</v>
      </c>
    </row>
    <row r="767" spans="1:7" x14ac:dyDescent="0.2">
      <c r="B767" s="25" t="s">
        <v>565</v>
      </c>
      <c r="C767" s="21"/>
      <c r="D767" s="25" t="s">
        <v>454</v>
      </c>
      <c r="E767" s="21"/>
      <c r="F767" s="21"/>
      <c r="G767" s="19">
        <v>1</v>
      </c>
    </row>
    <row r="768" spans="1:7" ht="24" x14ac:dyDescent="0.2">
      <c r="A768" s="8">
        <v>3100</v>
      </c>
      <c r="B768" s="1" t="s">
        <v>221</v>
      </c>
      <c r="C768" s="1" t="s">
        <v>12</v>
      </c>
      <c r="D768" s="3" t="s">
        <v>222</v>
      </c>
      <c r="F768" s="9" t="s">
        <v>107</v>
      </c>
      <c r="G768" s="10">
        <f>SUM(G769)</f>
        <v>1</v>
      </c>
    </row>
    <row r="769" spans="1:7" x14ac:dyDescent="0.2">
      <c r="B769" s="25" t="s">
        <v>566</v>
      </c>
      <c r="C769" s="21"/>
      <c r="D769" s="25" t="s">
        <v>454</v>
      </c>
      <c r="E769" s="21"/>
      <c r="F769" s="21"/>
      <c r="G769" s="19">
        <v>1</v>
      </c>
    </row>
    <row r="770" spans="1:7" ht="24" x14ac:dyDescent="0.2">
      <c r="A770" s="8">
        <v>3110</v>
      </c>
      <c r="B770" s="1" t="s">
        <v>223</v>
      </c>
      <c r="C770" s="1" t="s">
        <v>12</v>
      </c>
      <c r="D770" s="3" t="s">
        <v>224</v>
      </c>
      <c r="F770" s="9" t="s">
        <v>107</v>
      </c>
      <c r="G770" s="10">
        <f>SUM(G771)</f>
        <v>1</v>
      </c>
    </row>
    <row r="771" spans="1:7" x14ac:dyDescent="0.2">
      <c r="B771" s="25" t="s">
        <v>567</v>
      </c>
      <c r="C771" s="21"/>
      <c r="D771" s="25" t="s">
        <v>454</v>
      </c>
      <c r="E771" s="21"/>
      <c r="F771" s="21"/>
      <c r="G771" s="19">
        <v>1</v>
      </c>
    </row>
    <row r="772" spans="1:7" ht="24" x14ac:dyDescent="0.2">
      <c r="A772" s="8">
        <v>3120</v>
      </c>
      <c r="B772" s="1" t="s">
        <v>225</v>
      </c>
      <c r="C772" s="1" t="s">
        <v>12</v>
      </c>
      <c r="D772" s="3" t="s">
        <v>226</v>
      </c>
      <c r="F772" s="9" t="s">
        <v>107</v>
      </c>
      <c r="G772" s="10">
        <f>SUM(G773)</f>
        <v>1</v>
      </c>
    </row>
    <row r="773" spans="1:7" x14ac:dyDescent="0.2">
      <c r="B773" s="25" t="s">
        <v>568</v>
      </c>
      <c r="C773" s="21"/>
      <c r="D773" s="25" t="s">
        <v>454</v>
      </c>
      <c r="E773" s="21"/>
      <c r="F773" s="21"/>
      <c r="G773" s="19">
        <v>1</v>
      </c>
    </row>
    <row r="775" spans="1:7" ht="12.75" x14ac:dyDescent="0.2">
      <c r="A775" s="23" t="s">
        <v>329</v>
      </c>
      <c r="B775" s="21"/>
      <c r="C775" s="24" t="s">
        <v>228</v>
      </c>
      <c r="D775" s="21"/>
      <c r="E775" s="21"/>
    </row>
    <row r="776" spans="1:7" x14ac:dyDescent="0.2">
      <c r="A776" s="8">
        <v>3130</v>
      </c>
      <c r="B776" s="1" t="s">
        <v>155</v>
      </c>
      <c r="C776" s="1" t="s">
        <v>12</v>
      </c>
      <c r="D776" s="3" t="s">
        <v>229</v>
      </c>
      <c r="F776" s="9" t="s">
        <v>47</v>
      </c>
      <c r="G776" s="10">
        <f>SUM(G777)</f>
        <v>16</v>
      </c>
    </row>
    <row r="777" spans="1:7" x14ac:dyDescent="0.2">
      <c r="B777" s="25" t="s">
        <v>683</v>
      </c>
      <c r="C777" s="21"/>
      <c r="D777" s="25" t="s">
        <v>684</v>
      </c>
      <c r="E777" s="21"/>
      <c r="F777" s="21"/>
      <c r="G777" s="19">
        <v>16</v>
      </c>
    </row>
    <row r="778" spans="1:7" x14ac:dyDescent="0.2">
      <c r="A778" s="8">
        <v>3140</v>
      </c>
      <c r="B778" s="1" t="s">
        <v>48</v>
      </c>
      <c r="C778" s="1" t="s">
        <v>12</v>
      </c>
      <c r="D778" s="3" t="s">
        <v>230</v>
      </c>
      <c r="F778" s="9" t="s">
        <v>47</v>
      </c>
      <c r="G778" s="10">
        <f>SUM(G779)</f>
        <v>16</v>
      </c>
    </row>
    <row r="779" spans="1:7" x14ac:dyDescent="0.2">
      <c r="B779" s="25" t="s">
        <v>409</v>
      </c>
      <c r="C779" s="21"/>
      <c r="D779" s="25" t="s">
        <v>685</v>
      </c>
      <c r="E779" s="21"/>
      <c r="F779" s="21"/>
      <c r="G779" s="19">
        <v>16</v>
      </c>
    </row>
    <row r="780" spans="1:7" ht="24" x14ac:dyDescent="0.2">
      <c r="A780" s="8">
        <v>3150</v>
      </c>
      <c r="B780" s="1" t="s">
        <v>138</v>
      </c>
      <c r="C780" s="1" t="s">
        <v>12</v>
      </c>
      <c r="D780" s="3" t="s">
        <v>231</v>
      </c>
      <c r="F780" s="9" t="s">
        <v>47</v>
      </c>
      <c r="G780" s="10">
        <f>SUM(G781)</f>
        <v>3</v>
      </c>
    </row>
    <row r="781" spans="1:7" x14ac:dyDescent="0.2">
      <c r="B781" s="25" t="s">
        <v>686</v>
      </c>
      <c r="C781" s="21"/>
      <c r="D781" s="25" t="s">
        <v>687</v>
      </c>
      <c r="E781" s="21"/>
      <c r="F781" s="21"/>
      <c r="G781" s="19">
        <v>3</v>
      </c>
    </row>
    <row r="782" spans="1:7" ht="24" x14ac:dyDescent="0.2">
      <c r="A782" s="8">
        <v>3160</v>
      </c>
      <c r="B782" s="1" t="s">
        <v>100</v>
      </c>
      <c r="C782" s="1" t="s">
        <v>12</v>
      </c>
      <c r="D782" s="3" t="s">
        <v>233</v>
      </c>
      <c r="F782" s="9" t="s">
        <v>47</v>
      </c>
      <c r="G782" s="10">
        <f>SUM(G783)</f>
        <v>12.525074999999999</v>
      </c>
    </row>
    <row r="783" spans="1:7" x14ac:dyDescent="0.2">
      <c r="B783" s="25" t="s">
        <v>448</v>
      </c>
      <c r="C783" s="21"/>
      <c r="D783" s="25" t="s">
        <v>688</v>
      </c>
      <c r="E783" s="21"/>
      <c r="F783" s="21"/>
      <c r="G783" s="19">
        <v>12.525074999999999</v>
      </c>
    </row>
    <row r="784" spans="1:7" x14ac:dyDescent="0.2">
      <c r="A784" s="8">
        <v>3170</v>
      </c>
      <c r="B784" s="1" t="s">
        <v>172</v>
      </c>
      <c r="C784" s="1" t="s">
        <v>12</v>
      </c>
      <c r="D784" s="3" t="s">
        <v>236</v>
      </c>
      <c r="F784" s="9" t="s">
        <v>107</v>
      </c>
      <c r="G784" s="10">
        <f>SUM(G785)</f>
        <v>3</v>
      </c>
    </row>
    <row r="785" spans="1:7" x14ac:dyDescent="0.2">
      <c r="B785" s="25" t="s">
        <v>528</v>
      </c>
      <c r="C785" s="21"/>
      <c r="D785" s="25" t="s">
        <v>470</v>
      </c>
      <c r="E785" s="21"/>
      <c r="F785" s="21"/>
      <c r="G785" s="19">
        <v>3</v>
      </c>
    </row>
    <row r="786" spans="1:7" ht="36" x14ac:dyDescent="0.2">
      <c r="A786" s="8">
        <v>3180</v>
      </c>
      <c r="B786" s="1" t="s">
        <v>178</v>
      </c>
      <c r="C786" s="1" t="s">
        <v>12</v>
      </c>
      <c r="D786" s="3" t="s">
        <v>237</v>
      </c>
      <c r="F786" s="9" t="s">
        <v>107</v>
      </c>
      <c r="G786" s="10">
        <f>SUM(G787)</f>
        <v>2</v>
      </c>
    </row>
    <row r="787" spans="1:7" x14ac:dyDescent="0.2">
      <c r="B787" s="25" t="s">
        <v>579</v>
      </c>
      <c r="C787" s="21"/>
      <c r="D787" s="25" t="s">
        <v>617</v>
      </c>
      <c r="E787" s="21"/>
      <c r="F787" s="21"/>
      <c r="G787" s="19">
        <v>2</v>
      </c>
    </row>
    <row r="788" spans="1:7" ht="24" x14ac:dyDescent="0.2">
      <c r="A788" s="8">
        <v>3190</v>
      </c>
      <c r="B788" s="1" t="s">
        <v>180</v>
      </c>
      <c r="C788" s="1" t="s">
        <v>12</v>
      </c>
      <c r="D788" s="3" t="s">
        <v>330</v>
      </c>
      <c r="F788" s="9" t="s">
        <v>165</v>
      </c>
      <c r="G788" s="10">
        <f>SUM(G789)</f>
        <v>2</v>
      </c>
    </row>
    <row r="789" spans="1:7" x14ac:dyDescent="0.2">
      <c r="B789" s="25" t="s">
        <v>580</v>
      </c>
      <c r="C789" s="21"/>
      <c r="D789" s="25" t="s">
        <v>617</v>
      </c>
      <c r="E789" s="21"/>
      <c r="F789" s="21"/>
      <c r="G789" s="19">
        <v>2</v>
      </c>
    </row>
    <row r="790" spans="1:7" ht="24" x14ac:dyDescent="0.2">
      <c r="A790" s="8">
        <v>3200</v>
      </c>
      <c r="B790" s="1" t="s">
        <v>192</v>
      </c>
      <c r="C790" s="1" t="s">
        <v>12</v>
      </c>
      <c r="D790" s="3" t="s">
        <v>239</v>
      </c>
      <c r="F790" s="9" t="s">
        <v>44</v>
      </c>
      <c r="G790" s="10">
        <f>SUM(G791)</f>
        <v>50</v>
      </c>
    </row>
    <row r="791" spans="1:7" x14ac:dyDescent="0.2">
      <c r="B791" s="25" t="s">
        <v>542</v>
      </c>
      <c r="C791" s="21"/>
      <c r="D791" s="25" t="s">
        <v>388</v>
      </c>
      <c r="E791" s="21"/>
      <c r="F791" s="21"/>
      <c r="G791" s="19">
        <v>50</v>
      </c>
    </row>
    <row r="792" spans="1:7" ht="36" x14ac:dyDescent="0.2">
      <c r="A792" s="8">
        <v>3210</v>
      </c>
      <c r="B792" s="1" t="s">
        <v>197</v>
      </c>
      <c r="C792" s="1" t="s">
        <v>12</v>
      </c>
      <c r="D792" s="3" t="s">
        <v>240</v>
      </c>
      <c r="F792" s="9" t="s">
        <v>44</v>
      </c>
      <c r="G792" s="10">
        <f>SUM(G793)</f>
        <v>50</v>
      </c>
    </row>
    <row r="793" spans="1:7" x14ac:dyDescent="0.2">
      <c r="B793" s="25" t="s">
        <v>552</v>
      </c>
      <c r="C793" s="21"/>
      <c r="D793" s="25" t="s">
        <v>388</v>
      </c>
      <c r="E793" s="21"/>
      <c r="F793" s="21"/>
      <c r="G793" s="19">
        <v>50</v>
      </c>
    </row>
    <row r="794" spans="1:7" ht="24" x14ac:dyDescent="0.2">
      <c r="A794" s="8">
        <v>3220</v>
      </c>
      <c r="B794" s="1" t="s">
        <v>195</v>
      </c>
      <c r="C794" s="1" t="s">
        <v>12</v>
      </c>
      <c r="D794" s="3" t="s">
        <v>241</v>
      </c>
      <c r="F794" s="9" t="s">
        <v>44</v>
      </c>
      <c r="G794" s="10">
        <f>SUM(G795:G796)</f>
        <v>120</v>
      </c>
    </row>
    <row r="795" spans="1:7" x14ac:dyDescent="0.2">
      <c r="B795" s="25" t="s">
        <v>689</v>
      </c>
      <c r="C795" s="21"/>
      <c r="D795" s="25" t="s">
        <v>545</v>
      </c>
      <c r="E795" s="21"/>
      <c r="F795" s="21"/>
      <c r="G795" s="19">
        <v>100</v>
      </c>
    </row>
    <row r="796" spans="1:7" x14ac:dyDescent="0.2">
      <c r="B796" s="25" t="s">
        <v>582</v>
      </c>
      <c r="C796" s="21"/>
      <c r="D796" s="25" t="s">
        <v>362</v>
      </c>
      <c r="E796" s="21"/>
      <c r="F796" s="21"/>
      <c r="G796" s="19">
        <v>20</v>
      </c>
    </row>
    <row r="797" spans="1:7" ht="24" x14ac:dyDescent="0.2">
      <c r="A797" s="8">
        <v>3230</v>
      </c>
      <c r="B797" s="1" t="s">
        <v>170</v>
      </c>
      <c r="C797" s="1" t="s">
        <v>12</v>
      </c>
      <c r="D797" s="3" t="s">
        <v>242</v>
      </c>
      <c r="F797" s="9" t="s">
        <v>44</v>
      </c>
      <c r="G797" s="10">
        <f>SUM(G798)</f>
        <v>50</v>
      </c>
    </row>
    <row r="798" spans="1:7" x14ac:dyDescent="0.2">
      <c r="B798" s="25" t="s">
        <v>553</v>
      </c>
      <c r="C798" s="21"/>
      <c r="D798" s="25" t="s">
        <v>388</v>
      </c>
      <c r="E798" s="21"/>
      <c r="F798" s="21"/>
      <c r="G798" s="19">
        <v>50</v>
      </c>
    </row>
    <row r="799" spans="1:7" x14ac:dyDescent="0.2">
      <c r="A799" s="8">
        <v>3240</v>
      </c>
      <c r="B799" s="1" t="s">
        <v>172</v>
      </c>
      <c r="C799" s="1" t="s">
        <v>12</v>
      </c>
      <c r="D799" s="3" t="s">
        <v>243</v>
      </c>
      <c r="F799" s="9" t="s">
        <v>107</v>
      </c>
      <c r="G799" s="10">
        <f>SUM(G800)</f>
        <v>2</v>
      </c>
    </row>
    <row r="800" spans="1:7" x14ac:dyDescent="0.2">
      <c r="B800" s="25" t="s">
        <v>554</v>
      </c>
      <c r="C800" s="21"/>
      <c r="D800" s="25" t="s">
        <v>617</v>
      </c>
      <c r="E800" s="21"/>
      <c r="F800" s="21"/>
      <c r="G800" s="19">
        <v>2</v>
      </c>
    </row>
    <row r="801" spans="1:7" x14ac:dyDescent="0.2">
      <c r="A801" s="8">
        <v>3250</v>
      </c>
      <c r="B801" s="1" t="s">
        <v>172</v>
      </c>
      <c r="C801" s="1" t="s">
        <v>12</v>
      </c>
      <c r="D801" s="3" t="s">
        <v>244</v>
      </c>
      <c r="F801" s="9" t="s">
        <v>107</v>
      </c>
      <c r="G801" s="10">
        <f>SUM(G802)</f>
        <v>2</v>
      </c>
    </row>
    <row r="802" spans="1:7" x14ac:dyDescent="0.2">
      <c r="B802" s="25" t="s">
        <v>555</v>
      </c>
      <c r="C802" s="21"/>
      <c r="D802" s="25" t="s">
        <v>617</v>
      </c>
      <c r="E802" s="21"/>
      <c r="F802" s="21"/>
      <c r="G802" s="19">
        <v>2</v>
      </c>
    </row>
    <row r="803" spans="1:7" x14ac:dyDescent="0.2">
      <c r="A803" s="8">
        <v>3260</v>
      </c>
      <c r="B803" s="1" t="s">
        <v>172</v>
      </c>
      <c r="C803" s="1" t="s">
        <v>12</v>
      </c>
      <c r="D803" s="3" t="s">
        <v>245</v>
      </c>
      <c r="F803" s="9" t="s">
        <v>107</v>
      </c>
      <c r="G803" s="10">
        <f>SUM(G804)</f>
        <v>2</v>
      </c>
    </row>
    <row r="804" spans="1:7" x14ac:dyDescent="0.2">
      <c r="B804" s="25" t="s">
        <v>556</v>
      </c>
      <c r="C804" s="21"/>
      <c r="D804" s="25" t="s">
        <v>617</v>
      </c>
      <c r="E804" s="21"/>
      <c r="F804" s="21"/>
      <c r="G804" s="19">
        <v>2</v>
      </c>
    </row>
    <row r="805" spans="1:7" x14ac:dyDescent="0.2">
      <c r="A805" s="8">
        <v>3270</v>
      </c>
      <c r="B805" s="1" t="s">
        <v>172</v>
      </c>
      <c r="C805" s="1" t="s">
        <v>12</v>
      </c>
      <c r="D805" s="3" t="s">
        <v>246</v>
      </c>
      <c r="F805" s="9" t="s">
        <v>107</v>
      </c>
      <c r="G805" s="10">
        <f>SUM(G806)</f>
        <v>2</v>
      </c>
    </row>
    <row r="806" spans="1:7" x14ac:dyDescent="0.2">
      <c r="B806" s="25" t="s">
        <v>557</v>
      </c>
      <c r="C806" s="21"/>
      <c r="D806" s="25" t="s">
        <v>617</v>
      </c>
      <c r="E806" s="21"/>
      <c r="F806" s="21"/>
      <c r="G806" s="19">
        <v>2</v>
      </c>
    </row>
    <row r="807" spans="1:7" ht="24" x14ac:dyDescent="0.2">
      <c r="A807" s="8">
        <v>3280</v>
      </c>
      <c r="B807" s="1" t="s">
        <v>204</v>
      </c>
      <c r="C807" s="1" t="s">
        <v>12</v>
      </c>
      <c r="D807" s="3" t="s">
        <v>247</v>
      </c>
      <c r="F807" s="9" t="s">
        <v>107</v>
      </c>
      <c r="G807" s="10">
        <f>SUM(G808)</f>
        <v>2</v>
      </c>
    </row>
    <row r="808" spans="1:7" x14ac:dyDescent="0.2">
      <c r="B808" s="25" t="s">
        <v>558</v>
      </c>
      <c r="C808" s="21"/>
      <c r="D808" s="25" t="s">
        <v>617</v>
      </c>
      <c r="E808" s="21"/>
      <c r="F808" s="21"/>
      <c r="G808" s="19">
        <v>2</v>
      </c>
    </row>
    <row r="809" spans="1:7" ht="24" x14ac:dyDescent="0.2">
      <c r="A809" s="8">
        <v>3290</v>
      </c>
      <c r="B809" s="1" t="s">
        <v>206</v>
      </c>
      <c r="C809" s="1" t="s">
        <v>12</v>
      </c>
      <c r="D809" s="3" t="s">
        <v>248</v>
      </c>
      <c r="F809" s="9" t="s">
        <v>107</v>
      </c>
      <c r="G809" s="10">
        <f>SUM(G810)</f>
        <v>2</v>
      </c>
    </row>
    <row r="810" spans="1:7" x14ac:dyDescent="0.2">
      <c r="B810" s="25" t="s">
        <v>559</v>
      </c>
      <c r="C810" s="21"/>
      <c r="D810" s="25" t="s">
        <v>617</v>
      </c>
      <c r="E810" s="21"/>
      <c r="F810" s="21"/>
      <c r="G810" s="19">
        <v>2</v>
      </c>
    </row>
    <row r="811" spans="1:7" ht="36" x14ac:dyDescent="0.2">
      <c r="A811" s="8">
        <v>3300</v>
      </c>
      <c r="B811" s="1" t="s">
        <v>208</v>
      </c>
      <c r="C811" s="1" t="s">
        <v>12</v>
      </c>
      <c r="D811" s="3" t="s">
        <v>249</v>
      </c>
      <c r="F811" s="9" t="s">
        <v>107</v>
      </c>
      <c r="G811" s="10">
        <f>SUM(G812)</f>
        <v>2</v>
      </c>
    </row>
    <row r="812" spans="1:7" x14ac:dyDescent="0.2">
      <c r="B812" s="25" t="s">
        <v>560</v>
      </c>
      <c r="C812" s="21"/>
      <c r="D812" s="25" t="s">
        <v>617</v>
      </c>
      <c r="E812" s="21"/>
      <c r="F812" s="21"/>
      <c r="G812" s="19">
        <v>2</v>
      </c>
    </row>
    <row r="813" spans="1:7" ht="36" x14ac:dyDescent="0.2">
      <c r="A813" s="8">
        <v>3310</v>
      </c>
      <c r="B813" s="1" t="s">
        <v>190</v>
      </c>
      <c r="C813" s="1" t="s">
        <v>12</v>
      </c>
      <c r="D813" s="3" t="s">
        <v>250</v>
      </c>
      <c r="F813" s="9" t="s">
        <v>107</v>
      </c>
      <c r="G813" s="10">
        <f>SUM(G814)</f>
        <v>1</v>
      </c>
    </row>
    <row r="814" spans="1:7" x14ac:dyDescent="0.2">
      <c r="B814" s="25" t="s">
        <v>541</v>
      </c>
      <c r="C814" s="21"/>
      <c r="D814" s="25" t="s">
        <v>454</v>
      </c>
      <c r="E814" s="21"/>
      <c r="F814" s="21"/>
      <c r="G814" s="19">
        <v>1</v>
      </c>
    </row>
    <row r="815" spans="1:7" ht="24" x14ac:dyDescent="0.2">
      <c r="A815" s="8">
        <v>3320</v>
      </c>
      <c r="B815" s="1" t="s">
        <v>211</v>
      </c>
      <c r="C815" s="1" t="s">
        <v>12</v>
      </c>
      <c r="D815" s="3" t="s">
        <v>251</v>
      </c>
      <c r="F815" s="9" t="s">
        <v>107</v>
      </c>
      <c r="G815" s="10">
        <f>SUM(G816)</f>
        <v>1</v>
      </c>
    </row>
    <row r="816" spans="1:7" x14ac:dyDescent="0.2">
      <c r="B816" s="25" t="s">
        <v>561</v>
      </c>
      <c r="C816" s="21"/>
      <c r="D816" s="25" t="s">
        <v>454</v>
      </c>
      <c r="E816" s="21"/>
      <c r="F816" s="21"/>
      <c r="G816" s="19">
        <v>1</v>
      </c>
    </row>
    <row r="817" spans="1:7" ht="24" x14ac:dyDescent="0.2">
      <c r="A817" s="8">
        <v>3330</v>
      </c>
      <c r="B817" s="1" t="s">
        <v>213</v>
      </c>
      <c r="C817" s="1" t="s">
        <v>12</v>
      </c>
      <c r="D817" s="3" t="s">
        <v>252</v>
      </c>
      <c r="F817" s="9" t="s">
        <v>107</v>
      </c>
      <c r="G817" s="10">
        <f>SUM(G818)</f>
        <v>1</v>
      </c>
    </row>
    <row r="818" spans="1:7" x14ac:dyDescent="0.2">
      <c r="B818" s="25" t="s">
        <v>562</v>
      </c>
      <c r="C818" s="21"/>
      <c r="D818" s="25" t="s">
        <v>454</v>
      </c>
      <c r="E818" s="21"/>
      <c r="F818" s="21"/>
      <c r="G818" s="19">
        <v>1</v>
      </c>
    </row>
    <row r="819" spans="1:7" ht="24" x14ac:dyDescent="0.2">
      <c r="A819" s="8">
        <v>3340</v>
      </c>
      <c r="B819" s="1" t="s">
        <v>215</v>
      </c>
      <c r="C819" s="1" t="s">
        <v>12</v>
      </c>
      <c r="D819" s="3" t="s">
        <v>253</v>
      </c>
      <c r="F819" s="9" t="s">
        <v>107</v>
      </c>
      <c r="G819" s="10">
        <f>SUM(G820)</f>
        <v>1</v>
      </c>
    </row>
    <row r="820" spans="1:7" x14ac:dyDescent="0.2">
      <c r="B820" s="25" t="s">
        <v>563</v>
      </c>
      <c r="C820" s="21"/>
      <c r="D820" s="25" t="s">
        <v>454</v>
      </c>
      <c r="E820" s="21"/>
      <c r="F820" s="21"/>
      <c r="G820" s="19">
        <v>1</v>
      </c>
    </row>
    <row r="821" spans="1:7" ht="24" x14ac:dyDescent="0.2">
      <c r="A821" s="8">
        <v>3350</v>
      </c>
      <c r="B821" s="1" t="s">
        <v>217</v>
      </c>
      <c r="C821" s="1" t="s">
        <v>12</v>
      </c>
      <c r="D821" s="3" t="s">
        <v>254</v>
      </c>
      <c r="F821" s="9" t="s">
        <v>107</v>
      </c>
      <c r="G821" s="10">
        <f>SUM(G822)</f>
        <v>1</v>
      </c>
    </row>
    <row r="822" spans="1:7" x14ac:dyDescent="0.2">
      <c r="B822" s="25" t="s">
        <v>564</v>
      </c>
      <c r="C822" s="21"/>
      <c r="D822" s="25" t="s">
        <v>454</v>
      </c>
      <c r="E822" s="21"/>
      <c r="F822" s="21"/>
      <c r="G822" s="19">
        <v>1</v>
      </c>
    </row>
    <row r="823" spans="1:7" ht="24" x14ac:dyDescent="0.2">
      <c r="A823" s="8">
        <v>3360</v>
      </c>
      <c r="B823" s="1" t="s">
        <v>219</v>
      </c>
      <c r="C823" s="1" t="s">
        <v>12</v>
      </c>
      <c r="D823" s="3" t="s">
        <v>255</v>
      </c>
      <c r="F823" s="9" t="s">
        <v>107</v>
      </c>
      <c r="G823" s="10">
        <f>SUM(G824)</f>
        <v>1</v>
      </c>
    </row>
    <row r="824" spans="1:7" x14ac:dyDescent="0.2">
      <c r="B824" s="25" t="s">
        <v>565</v>
      </c>
      <c r="C824" s="21"/>
      <c r="D824" s="25" t="s">
        <v>454</v>
      </c>
      <c r="E824" s="21"/>
      <c r="F824" s="21"/>
      <c r="G824" s="19">
        <v>1</v>
      </c>
    </row>
    <row r="825" spans="1:7" ht="24" x14ac:dyDescent="0.2">
      <c r="A825" s="8">
        <v>3370</v>
      </c>
      <c r="B825" s="1" t="s">
        <v>221</v>
      </c>
      <c r="C825" s="1" t="s">
        <v>12</v>
      </c>
      <c r="D825" s="3" t="s">
        <v>256</v>
      </c>
      <c r="F825" s="9" t="s">
        <v>107</v>
      </c>
      <c r="G825" s="10">
        <f>SUM(G826)</f>
        <v>1</v>
      </c>
    </row>
    <row r="826" spans="1:7" x14ac:dyDescent="0.2">
      <c r="B826" s="25" t="s">
        <v>566</v>
      </c>
      <c r="C826" s="21"/>
      <c r="D826" s="25" t="s">
        <v>454</v>
      </c>
      <c r="E826" s="21"/>
      <c r="F826" s="21"/>
      <c r="G826" s="19">
        <v>1</v>
      </c>
    </row>
    <row r="827" spans="1:7" ht="24" x14ac:dyDescent="0.2">
      <c r="A827" s="8">
        <v>3380</v>
      </c>
      <c r="B827" s="1" t="s">
        <v>223</v>
      </c>
      <c r="C827" s="1" t="s">
        <v>12</v>
      </c>
      <c r="D827" s="3" t="s">
        <v>257</v>
      </c>
      <c r="F827" s="9" t="s">
        <v>107</v>
      </c>
      <c r="G827" s="10">
        <f>SUM(G828)</f>
        <v>1</v>
      </c>
    </row>
    <row r="828" spans="1:7" x14ac:dyDescent="0.2">
      <c r="B828" s="25" t="s">
        <v>567</v>
      </c>
      <c r="C828" s="21"/>
      <c r="D828" s="25" t="s">
        <v>454</v>
      </c>
      <c r="E828" s="21"/>
      <c r="F828" s="21"/>
      <c r="G828" s="19">
        <v>1</v>
      </c>
    </row>
    <row r="829" spans="1:7" ht="24" x14ac:dyDescent="0.2">
      <c r="A829" s="8">
        <v>3390</v>
      </c>
      <c r="B829" s="1" t="s">
        <v>225</v>
      </c>
      <c r="C829" s="1" t="s">
        <v>12</v>
      </c>
      <c r="D829" s="3" t="s">
        <v>258</v>
      </c>
      <c r="F829" s="9" t="s">
        <v>107</v>
      </c>
      <c r="G829" s="10">
        <f>SUM(G830)</f>
        <v>1</v>
      </c>
    </row>
    <row r="830" spans="1:7" x14ac:dyDescent="0.2">
      <c r="B830" s="25" t="s">
        <v>568</v>
      </c>
      <c r="C830" s="21"/>
      <c r="D830" s="25" t="s">
        <v>454</v>
      </c>
      <c r="E830" s="21"/>
      <c r="F830" s="21"/>
      <c r="G830" s="19">
        <v>1</v>
      </c>
    </row>
    <row r="831" spans="1:7" ht="24" x14ac:dyDescent="0.2">
      <c r="A831" s="8">
        <v>3400</v>
      </c>
      <c r="B831" s="1" t="s">
        <v>211</v>
      </c>
      <c r="C831" s="1" t="s">
        <v>12</v>
      </c>
      <c r="D831" s="3" t="s">
        <v>251</v>
      </c>
      <c r="F831" s="9" t="s">
        <v>107</v>
      </c>
      <c r="G831" s="10">
        <f>SUM(G832)</f>
        <v>1</v>
      </c>
    </row>
    <row r="832" spans="1:7" x14ac:dyDescent="0.2">
      <c r="B832" s="25" t="s">
        <v>561</v>
      </c>
      <c r="C832" s="21"/>
      <c r="D832" s="25" t="s">
        <v>454</v>
      </c>
      <c r="E832" s="21"/>
      <c r="F832" s="21"/>
      <c r="G832" s="19">
        <v>1</v>
      </c>
    </row>
    <row r="833" spans="1:7" ht="24" x14ac:dyDescent="0.2">
      <c r="A833" s="8">
        <v>3410</v>
      </c>
      <c r="B833" s="1" t="s">
        <v>178</v>
      </c>
      <c r="C833" s="1" t="s">
        <v>12</v>
      </c>
      <c r="D833" s="3" t="s">
        <v>331</v>
      </c>
      <c r="F833" s="9" t="s">
        <v>107</v>
      </c>
      <c r="G833" s="10">
        <f>SUM(G834)</f>
        <v>2</v>
      </c>
    </row>
    <row r="834" spans="1:7" x14ac:dyDescent="0.2">
      <c r="B834" s="25" t="s">
        <v>583</v>
      </c>
      <c r="C834" s="21"/>
      <c r="D834" s="25" t="s">
        <v>617</v>
      </c>
      <c r="E834" s="21"/>
      <c r="F834" s="21"/>
      <c r="G834" s="19">
        <v>2</v>
      </c>
    </row>
    <row r="835" spans="1:7" ht="36" x14ac:dyDescent="0.2">
      <c r="A835" s="8">
        <v>3420</v>
      </c>
      <c r="B835" s="1" t="s">
        <v>182</v>
      </c>
      <c r="C835" s="1" t="s">
        <v>12</v>
      </c>
      <c r="D835" s="3" t="s">
        <v>260</v>
      </c>
      <c r="F835" s="9" t="s">
        <v>165</v>
      </c>
      <c r="G835" s="10">
        <f>SUM(G836)</f>
        <v>2</v>
      </c>
    </row>
    <row r="836" spans="1:7" x14ac:dyDescent="0.2">
      <c r="B836" s="25" t="s">
        <v>585</v>
      </c>
      <c r="C836" s="21"/>
      <c r="D836" s="25" t="s">
        <v>617</v>
      </c>
      <c r="E836" s="21"/>
      <c r="F836" s="21"/>
      <c r="G836" s="19">
        <v>2</v>
      </c>
    </row>
    <row r="837" spans="1:7" ht="24" x14ac:dyDescent="0.2">
      <c r="A837" s="8">
        <v>3430</v>
      </c>
      <c r="B837" s="1" t="s">
        <v>261</v>
      </c>
      <c r="C837" s="1" t="s">
        <v>12</v>
      </c>
      <c r="D837" s="3" t="s">
        <v>263</v>
      </c>
      <c r="F837" s="9" t="s">
        <v>107</v>
      </c>
      <c r="G837" s="10">
        <f>SUM(G838)</f>
        <v>2</v>
      </c>
    </row>
    <row r="838" spans="1:7" x14ac:dyDescent="0.2">
      <c r="B838" s="25" t="s">
        <v>587</v>
      </c>
      <c r="C838" s="21"/>
      <c r="D838" s="25" t="s">
        <v>617</v>
      </c>
      <c r="E838" s="21"/>
      <c r="F838" s="21"/>
      <c r="G838" s="19">
        <v>2</v>
      </c>
    </row>
    <row r="839" spans="1:7" x14ac:dyDescent="0.2">
      <c r="A839" s="8">
        <v>3450</v>
      </c>
      <c r="B839" s="1" t="s">
        <v>261</v>
      </c>
      <c r="C839" s="1" t="s">
        <v>12</v>
      </c>
      <c r="D839" s="3" t="s">
        <v>265</v>
      </c>
      <c r="F839" s="9" t="s">
        <v>107</v>
      </c>
      <c r="G839" s="10">
        <f>SUM(G840)</f>
        <v>2</v>
      </c>
    </row>
    <row r="840" spans="1:7" x14ac:dyDescent="0.2">
      <c r="B840" s="25" t="s">
        <v>590</v>
      </c>
      <c r="C840" s="21"/>
      <c r="D840" s="25" t="s">
        <v>617</v>
      </c>
      <c r="E840" s="21"/>
      <c r="F840" s="21"/>
      <c r="G840" s="19">
        <v>2</v>
      </c>
    </row>
    <row r="841" spans="1:7" x14ac:dyDescent="0.2">
      <c r="A841" s="8">
        <v>3460</v>
      </c>
      <c r="B841" s="1" t="s">
        <v>261</v>
      </c>
      <c r="C841" s="1" t="s">
        <v>12</v>
      </c>
      <c r="D841" s="3" t="s">
        <v>266</v>
      </c>
      <c r="F841" s="9" t="s">
        <v>107</v>
      </c>
      <c r="G841" s="10">
        <f>SUM(G842)</f>
        <v>2</v>
      </c>
    </row>
    <row r="842" spans="1:7" x14ac:dyDescent="0.2">
      <c r="B842" s="25" t="s">
        <v>591</v>
      </c>
      <c r="C842" s="21"/>
      <c r="D842" s="25" t="s">
        <v>617</v>
      </c>
      <c r="E842" s="21"/>
      <c r="F842" s="21"/>
      <c r="G842" s="19">
        <v>2</v>
      </c>
    </row>
    <row r="843" spans="1:7" x14ac:dyDescent="0.2">
      <c r="A843" s="8">
        <v>3470</v>
      </c>
      <c r="B843" s="1" t="s">
        <v>261</v>
      </c>
      <c r="C843" s="1" t="s">
        <v>12</v>
      </c>
      <c r="D843" s="3" t="s">
        <v>267</v>
      </c>
      <c r="F843" s="9" t="s">
        <v>107</v>
      </c>
      <c r="G843" s="10">
        <f>SUM(G844)</f>
        <v>2</v>
      </c>
    </row>
    <row r="844" spans="1:7" x14ac:dyDescent="0.2">
      <c r="B844" s="25" t="s">
        <v>592</v>
      </c>
      <c r="C844" s="21"/>
      <c r="D844" s="25" t="s">
        <v>617</v>
      </c>
      <c r="E844" s="21"/>
      <c r="F844" s="21"/>
      <c r="G844" s="19">
        <v>2</v>
      </c>
    </row>
    <row r="845" spans="1:7" ht="24" x14ac:dyDescent="0.2">
      <c r="A845" s="8">
        <v>3480</v>
      </c>
      <c r="B845" s="1" t="s">
        <v>261</v>
      </c>
      <c r="C845" s="1" t="s">
        <v>12</v>
      </c>
      <c r="D845" s="3" t="s">
        <v>268</v>
      </c>
      <c r="F845" s="9" t="s">
        <v>107</v>
      </c>
      <c r="G845" s="10">
        <f>SUM(G846)</f>
        <v>2</v>
      </c>
    </row>
    <row r="846" spans="1:7" x14ac:dyDescent="0.2">
      <c r="B846" s="25" t="s">
        <v>593</v>
      </c>
      <c r="C846" s="21"/>
      <c r="D846" s="25" t="s">
        <v>617</v>
      </c>
      <c r="E846" s="21"/>
      <c r="F846" s="21"/>
      <c r="G846" s="19">
        <v>2</v>
      </c>
    </row>
    <row r="847" spans="1:7" ht="36" x14ac:dyDescent="0.2">
      <c r="A847" s="8">
        <v>3490</v>
      </c>
      <c r="B847" s="1" t="s">
        <v>261</v>
      </c>
      <c r="C847" s="1" t="s">
        <v>12</v>
      </c>
      <c r="D847" s="3" t="s">
        <v>269</v>
      </c>
      <c r="F847" s="9" t="s">
        <v>107</v>
      </c>
      <c r="G847" s="10">
        <f>SUM(G848)</f>
        <v>2</v>
      </c>
    </row>
    <row r="848" spans="1:7" x14ac:dyDescent="0.2">
      <c r="B848" s="25" t="s">
        <v>594</v>
      </c>
      <c r="C848" s="21"/>
      <c r="D848" s="25" t="s">
        <v>617</v>
      </c>
      <c r="E848" s="21"/>
      <c r="F848" s="21"/>
      <c r="G848" s="19">
        <v>2</v>
      </c>
    </row>
    <row r="849" spans="1:7" ht="24" x14ac:dyDescent="0.2">
      <c r="A849" s="8">
        <v>3500</v>
      </c>
      <c r="B849" s="1" t="s">
        <v>261</v>
      </c>
      <c r="C849" s="1" t="s">
        <v>12</v>
      </c>
      <c r="D849" s="3" t="s">
        <v>270</v>
      </c>
      <c r="F849" s="9" t="s">
        <v>107</v>
      </c>
      <c r="G849" s="10">
        <f>SUM(G850)</f>
        <v>2</v>
      </c>
    </row>
    <row r="850" spans="1:7" x14ac:dyDescent="0.2">
      <c r="B850" s="25" t="s">
        <v>595</v>
      </c>
      <c r="C850" s="21"/>
      <c r="D850" s="25" t="s">
        <v>617</v>
      </c>
      <c r="E850" s="21"/>
      <c r="F850" s="21"/>
      <c r="G850" s="19">
        <v>2</v>
      </c>
    </row>
    <row r="851" spans="1:7" x14ac:dyDescent="0.2">
      <c r="A851" s="8">
        <v>3510</v>
      </c>
      <c r="B851" s="1" t="s">
        <v>261</v>
      </c>
      <c r="C851" s="1" t="s">
        <v>12</v>
      </c>
      <c r="D851" s="3" t="s">
        <v>267</v>
      </c>
      <c r="F851" s="9" t="s">
        <v>107</v>
      </c>
      <c r="G851" s="10">
        <f>SUM(G852)</f>
        <v>2</v>
      </c>
    </row>
    <row r="852" spans="1:7" x14ac:dyDescent="0.2">
      <c r="B852" s="25" t="s">
        <v>592</v>
      </c>
      <c r="C852" s="21"/>
      <c r="D852" s="25" t="s">
        <v>617</v>
      </c>
      <c r="E852" s="21"/>
      <c r="F852" s="21"/>
      <c r="G852" s="19">
        <v>2</v>
      </c>
    </row>
    <row r="853" spans="1:7" ht="24" x14ac:dyDescent="0.2">
      <c r="A853" s="8">
        <v>3520</v>
      </c>
      <c r="B853" s="1" t="s">
        <v>197</v>
      </c>
      <c r="C853" s="1" t="s">
        <v>12</v>
      </c>
      <c r="D853" s="3" t="s">
        <v>279</v>
      </c>
      <c r="F853" s="9" t="s">
        <v>44</v>
      </c>
      <c r="G853" s="10">
        <f>SUM(G854)</f>
        <v>120</v>
      </c>
    </row>
    <row r="854" spans="1:7" x14ac:dyDescent="0.2">
      <c r="B854" s="25" t="s">
        <v>604</v>
      </c>
      <c r="C854" s="21"/>
      <c r="D854" s="25" t="s">
        <v>690</v>
      </c>
      <c r="E854" s="21"/>
      <c r="F854" s="21"/>
      <c r="G854" s="19">
        <v>120</v>
      </c>
    </row>
    <row r="856" spans="1:7" ht="12.75" x14ac:dyDescent="0.2">
      <c r="A856" s="23" t="s">
        <v>332</v>
      </c>
      <c r="B856" s="21"/>
      <c r="C856" s="24" t="s">
        <v>333</v>
      </c>
      <c r="D856" s="21"/>
      <c r="E856" s="21"/>
    </row>
    <row r="857" spans="1:7" ht="60" x14ac:dyDescent="0.2">
      <c r="A857" s="8">
        <v>3530</v>
      </c>
      <c r="B857" s="1" t="s">
        <v>291</v>
      </c>
      <c r="C857" s="1" t="s">
        <v>12</v>
      </c>
      <c r="D857" s="3" t="s">
        <v>334</v>
      </c>
      <c r="F857" s="9" t="s">
        <v>107</v>
      </c>
      <c r="G857" s="10">
        <f>SUM(G858)</f>
        <v>11</v>
      </c>
    </row>
    <row r="858" spans="1:7" x14ac:dyDescent="0.2">
      <c r="B858" s="25" t="s">
        <v>691</v>
      </c>
      <c r="C858" s="21"/>
      <c r="D858" s="25" t="s">
        <v>692</v>
      </c>
      <c r="E858" s="21"/>
      <c r="F858" s="21"/>
      <c r="G858" s="19">
        <v>11</v>
      </c>
    </row>
    <row r="859" spans="1:7" ht="24" x14ac:dyDescent="0.2">
      <c r="A859" s="8">
        <v>3540</v>
      </c>
      <c r="B859" s="1" t="s">
        <v>291</v>
      </c>
      <c r="C859" s="1" t="s">
        <v>12</v>
      </c>
      <c r="D859" s="3" t="s">
        <v>335</v>
      </c>
      <c r="F859" s="9" t="s">
        <v>107</v>
      </c>
      <c r="G859" s="10">
        <f>SUM(G860)</f>
        <v>15</v>
      </c>
    </row>
    <row r="860" spans="1:7" x14ac:dyDescent="0.2">
      <c r="B860" s="25" t="s">
        <v>693</v>
      </c>
      <c r="C860" s="21"/>
      <c r="D860" s="25" t="s">
        <v>694</v>
      </c>
      <c r="E860" s="21"/>
      <c r="F860" s="21"/>
      <c r="G860" s="19">
        <v>15</v>
      </c>
    </row>
    <row r="861" spans="1:7" ht="24" x14ac:dyDescent="0.2">
      <c r="A861" s="8">
        <v>3550</v>
      </c>
      <c r="B861" s="1" t="s">
        <v>291</v>
      </c>
      <c r="C861" s="1" t="s">
        <v>12</v>
      </c>
      <c r="D861" s="3" t="s">
        <v>336</v>
      </c>
      <c r="F861" s="9" t="s">
        <v>107</v>
      </c>
      <c r="G861" s="10">
        <f>SUM(G862)</f>
        <v>6</v>
      </c>
    </row>
    <row r="862" spans="1:7" x14ac:dyDescent="0.2">
      <c r="B862" s="25" t="s">
        <v>695</v>
      </c>
      <c r="C862" s="21"/>
      <c r="D862" s="25" t="s">
        <v>588</v>
      </c>
      <c r="E862" s="21"/>
      <c r="F862" s="21"/>
      <c r="G862" s="19">
        <v>6</v>
      </c>
    </row>
    <row r="864" spans="1:7" ht="12.75" x14ac:dyDescent="0.2">
      <c r="A864" s="23" t="s">
        <v>337</v>
      </c>
      <c r="B864" s="21"/>
      <c r="C864" s="24" t="s">
        <v>338</v>
      </c>
      <c r="D864" s="21"/>
      <c r="E864" s="21"/>
    </row>
    <row r="865" spans="1:7" ht="48" x14ac:dyDescent="0.2">
      <c r="A865" s="8">
        <v>3560</v>
      </c>
      <c r="B865" s="1" t="s">
        <v>94</v>
      </c>
      <c r="C865" s="1" t="s">
        <v>12</v>
      </c>
      <c r="D865" s="3" t="s">
        <v>95</v>
      </c>
      <c r="F865" s="9" t="s">
        <v>47</v>
      </c>
      <c r="G865" s="10">
        <f>SUM(G866:G869)</f>
        <v>8806.5</v>
      </c>
    </row>
    <row r="866" spans="1:7" x14ac:dyDescent="0.2">
      <c r="B866" s="25" t="s">
        <v>423</v>
      </c>
      <c r="C866" s="21"/>
      <c r="D866" s="25" t="s">
        <v>696</v>
      </c>
      <c r="E866" s="21"/>
      <c r="F866" s="21"/>
      <c r="G866" s="19">
        <v>855</v>
      </c>
    </row>
    <row r="867" spans="1:7" x14ac:dyDescent="0.2">
      <c r="B867" s="25" t="s">
        <v>697</v>
      </c>
      <c r="C867" s="21"/>
      <c r="D867" s="25" t="s">
        <v>698</v>
      </c>
      <c r="E867" s="21"/>
      <c r="F867" s="21"/>
      <c r="G867" s="19">
        <v>7470</v>
      </c>
    </row>
    <row r="868" spans="1:7" x14ac:dyDescent="0.2">
      <c r="B868" s="25" t="s">
        <v>699</v>
      </c>
      <c r="C868" s="21"/>
      <c r="D868" s="25" t="s">
        <v>700</v>
      </c>
      <c r="E868" s="21"/>
      <c r="F868" s="21"/>
      <c r="G868" s="19">
        <v>369</v>
      </c>
    </row>
    <row r="869" spans="1:7" x14ac:dyDescent="0.2">
      <c r="B869" s="25" t="s">
        <v>701</v>
      </c>
      <c r="C869" s="21"/>
      <c r="D869" s="25" t="s">
        <v>702</v>
      </c>
      <c r="E869" s="21"/>
      <c r="F869" s="21"/>
      <c r="G869" s="19">
        <v>112.5</v>
      </c>
    </row>
    <row r="870" spans="1:7" ht="24" x14ac:dyDescent="0.2">
      <c r="A870" s="8">
        <v>3570</v>
      </c>
      <c r="B870" s="1" t="s">
        <v>48</v>
      </c>
      <c r="C870" s="1" t="s">
        <v>12</v>
      </c>
      <c r="D870" s="3" t="s">
        <v>49</v>
      </c>
      <c r="F870" s="9" t="s">
        <v>47</v>
      </c>
      <c r="G870" s="10">
        <f>SUM(G871)</f>
        <v>8806.5</v>
      </c>
    </row>
    <row r="871" spans="1:7" x14ac:dyDescent="0.2">
      <c r="B871" s="25" t="s">
        <v>433</v>
      </c>
      <c r="C871" s="21"/>
      <c r="D871" s="25" t="s">
        <v>703</v>
      </c>
      <c r="E871" s="21"/>
      <c r="F871" s="21"/>
      <c r="G871" s="19">
        <v>8806.5</v>
      </c>
    </row>
    <row r="872" spans="1:7" ht="24" x14ac:dyDescent="0.2">
      <c r="A872" s="8">
        <v>3580</v>
      </c>
      <c r="B872" s="1" t="s">
        <v>96</v>
      </c>
      <c r="C872" s="1" t="s">
        <v>12</v>
      </c>
      <c r="D872" s="3" t="s">
        <v>97</v>
      </c>
      <c r="F872" s="9" t="s">
        <v>47</v>
      </c>
      <c r="G872" s="10">
        <f>SUM(G873:G877)</f>
        <v>196.87500000000003</v>
      </c>
    </row>
    <row r="873" spans="1:7" x14ac:dyDescent="0.2">
      <c r="B873" s="25" t="s">
        <v>435</v>
      </c>
      <c r="C873" s="21"/>
      <c r="D873" s="25" t="s">
        <v>436</v>
      </c>
      <c r="E873" s="21"/>
      <c r="F873" s="21"/>
      <c r="G873" s="19">
        <v>18</v>
      </c>
    </row>
    <row r="874" spans="1:7" x14ac:dyDescent="0.2">
      <c r="B874" s="25" t="s">
        <v>704</v>
      </c>
      <c r="C874" s="21"/>
      <c r="D874" s="25" t="s">
        <v>705</v>
      </c>
      <c r="E874" s="21"/>
      <c r="F874" s="21"/>
      <c r="G874" s="19">
        <v>168.75</v>
      </c>
    </row>
    <row r="875" spans="1:7" x14ac:dyDescent="0.2">
      <c r="B875" s="25" t="s">
        <v>439</v>
      </c>
      <c r="C875" s="21"/>
      <c r="D875" s="25" t="s">
        <v>706</v>
      </c>
      <c r="E875" s="21"/>
      <c r="F875" s="21"/>
      <c r="G875" s="19">
        <v>9.1125000000000007</v>
      </c>
    </row>
    <row r="876" spans="1:7" x14ac:dyDescent="0.2">
      <c r="B876" s="25" t="s">
        <v>441</v>
      </c>
      <c r="C876" s="21"/>
      <c r="D876" s="25" t="s">
        <v>442</v>
      </c>
      <c r="E876" s="21"/>
      <c r="F876" s="21"/>
      <c r="G876" s="19">
        <v>0.67500000000000004</v>
      </c>
    </row>
    <row r="877" spans="1:7" x14ac:dyDescent="0.2">
      <c r="B877" s="25" t="s">
        <v>443</v>
      </c>
      <c r="C877" s="21"/>
      <c r="D877" s="25" t="s">
        <v>440</v>
      </c>
      <c r="E877" s="21"/>
      <c r="F877" s="21"/>
      <c r="G877" s="19">
        <v>0.33750000000000002</v>
      </c>
    </row>
    <row r="878" spans="1:7" x14ac:dyDescent="0.2">
      <c r="A878" s="8">
        <v>3590</v>
      </c>
      <c r="B878" s="1" t="s">
        <v>98</v>
      </c>
      <c r="C878" s="1" t="s">
        <v>12</v>
      </c>
      <c r="D878" s="3" t="s">
        <v>99</v>
      </c>
      <c r="F878" s="9" t="s">
        <v>47</v>
      </c>
      <c r="G878" s="10">
        <f>SUM(G879:G881)</f>
        <v>9.1125000000000007</v>
      </c>
    </row>
    <row r="879" spans="1:7" x14ac:dyDescent="0.2">
      <c r="B879" s="25" t="s">
        <v>445</v>
      </c>
      <c r="C879" s="21"/>
      <c r="D879" s="25" t="s">
        <v>706</v>
      </c>
      <c r="E879" s="21"/>
      <c r="F879" s="21"/>
      <c r="G879" s="19">
        <v>9.1125000000000007</v>
      </c>
    </row>
    <row r="880" spans="1:7" x14ac:dyDescent="0.2">
      <c r="B880" s="25" t="s">
        <v>446</v>
      </c>
      <c r="C880" s="21"/>
      <c r="D880" s="25" t="s">
        <v>707</v>
      </c>
      <c r="E880" s="21"/>
      <c r="F880" s="21"/>
      <c r="G880" s="19">
        <v>0</v>
      </c>
    </row>
    <row r="881" spans="1:7" x14ac:dyDescent="0.2">
      <c r="B881" s="25" t="s">
        <v>447</v>
      </c>
      <c r="C881" s="21"/>
      <c r="D881" s="25" t="s">
        <v>707</v>
      </c>
      <c r="E881" s="21"/>
      <c r="F881" s="21"/>
      <c r="G881" s="19">
        <v>0</v>
      </c>
    </row>
    <row r="882" spans="1:7" ht="24" x14ac:dyDescent="0.2">
      <c r="A882" s="8">
        <v>3600</v>
      </c>
      <c r="B882" s="1" t="s">
        <v>100</v>
      </c>
      <c r="C882" s="1" t="s">
        <v>12</v>
      </c>
      <c r="D882" s="3" t="s">
        <v>101</v>
      </c>
      <c r="F882" s="9" t="s">
        <v>47</v>
      </c>
      <c r="G882" s="10">
        <f>SUM(G883)</f>
        <v>8378.8680349999995</v>
      </c>
    </row>
    <row r="883" spans="1:7" x14ac:dyDescent="0.2">
      <c r="B883" s="25" t="s">
        <v>448</v>
      </c>
      <c r="C883" s="21"/>
      <c r="D883" s="25" t="s">
        <v>708</v>
      </c>
      <c r="E883" s="21"/>
      <c r="F883" s="21"/>
      <c r="G883" s="19">
        <v>8378.8680349999995</v>
      </c>
    </row>
    <row r="884" spans="1:7" ht="36" x14ac:dyDescent="0.2">
      <c r="A884" s="8">
        <v>3610</v>
      </c>
      <c r="B884" s="1" t="s">
        <v>102</v>
      </c>
      <c r="C884" s="1" t="s">
        <v>12</v>
      </c>
      <c r="D884" s="3" t="s">
        <v>103</v>
      </c>
      <c r="F884" s="9" t="s">
        <v>44</v>
      </c>
      <c r="G884" s="10">
        <f>SUM(G885)</f>
        <v>450</v>
      </c>
    </row>
    <row r="885" spans="1:7" x14ac:dyDescent="0.2">
      <c r="B885" s="25" t="s">
        <v>450</v>
      </c>
      <c r="C885" s="21"/>
      <c r="D885" s="25" t="s">
        <v>709</v>
      </c>
      <c r="E885" s="21"/>
      <c r="F885" s="21"/>
      <c r="G885" s="19">
        <v>450</v>
      </c>
    </row>
    <row r="886" spans="1:7" ht="36" x14ac:dyDescent="0.2">
      <c r="A886" s="8">
        <v>3620</v>
      </c>
      <c r="B886" s="1" t="s">
        <v>102</v>
      </c>
      <c r="C886" s="1" t="s">
        <v>12</v>
      </c>
      <c r="D886" s="3" t="s">
        <v>104</v>
      </c>
      <c r="F886" s="9" t="s">
        <v>44</v>
      </c>
      <c r="G886" s="10">
        <f>SUM(G887)</f>
        <v>910</v>
      </c>
    </row>
    <row r="887" spans="1:7" x14ac:dyDescent="0.2">
      <c r="B887" s="25" t="s">
        <v>452</v>
      </c>
      <c r="C887" s="21"/>
      <c r="D887" s="25" t="s">
        <v>710</v>
      </c>
      <c r="E887" s="21"/>
      <c r="F887" s="21"/>
      <c r="G887" s="19">
        <v>910</v>
      </c>
    </row>
    <row r="888" spans="1:7" ht="48" x14ac:dyDescent="0.2">
      <c r="A888" s="8">
        <v>3630</v>
      </c>
      <c r="B888" s="1" t="s">
        <v>105</v>
      </c>
      <c r="C888" s="1" t="s">
        <v>12</v>
      </c>
      <c r="D888" s="3" t="s">
        <v>106</v>
      </c>
      <c r="F888" s="9" t="s">
        <v>107</v>
      </c>
      <c r="G888" s="10">
        <f>SUM(G889)</f>
        <v>14</v>
      </c>
    </row>
    <row r="889" spans="1:7" x14ac:dyDescent="0.2">
      <c r="B889" s="25" t="s">
        <v>453</v>
      </c>
      <c r="C889" s="21"/>
      <c r="D889" s="25" t="s">
        <v>472</v>
      </c>
      <c r="E889" s="21"/>
      <c r="F889" s="21"/>
      <c r="G889" s="19">
        <v>14</v>
      </c>
    </row>
    <row r="890" spans="1:7" ht="36" x14ac:dyDescent="0.2">
      <c r="A890" s="8">
        <v>3640</v>
      </c>
      <c r="B890" s="1" t="s">
        <v>108</v>
      </c>
      <c r="C890" s="1" t="s">
        <v>12</v>
      </c>
      <c r="D890" s="3" t="s">
        <v>109</v>
      </c>
      <c r="F890" s="9" t="s">
        <v>107</v>
      </c>
      <c r="G890" s="10">
        <f>SUM(G891)</f>
        <v>25</v>
      </c>
    </row>
    <row r="891" spans="1:7" x14ac:dyDescent="0.2">
      <c r="B891" s="25" t="s">
        <v>455</v>
      </c>
      <c r="C891" s="21"/>
      <c r="D891" s="25" t="s">
        <v>711</v>
      </c>
      <c r="E891" s="21"/>
      <c r="F891" s="21"/>
      <c r="G891" s="19">
        <v>25</v>
      </c>
    </row>
    <row r="892" spans="1:7" ht="36" x14ac:dyDescent="0.2">
      <c r="A892" s="8">
        <v>3650</v>
      </c>
      <c r="B892" s="1" t="s">
        <v>110</v>
      </c>
      <c r="C892" s="1" t="s">
        <v>12</v>
      </c>
      <c r="D892" s="3" t="s">
        <v>111</v>
      </c>
      <c r="F892" s="9" t="s">
        <v>44</v>
      </c>
      <c r="G892" s="10">
        <f>SUM(G893)</f>
        <v>120</v>
      </c>
    </row>
    <row r="893" spans="1:7" x14ac:dyDescent="0.2">
      <c r="B893" s="25" t="s">
        <v>435</v>
      </c>
      <c r="C893" s="21"/>
      <c r="D893" s="25" t="s">
        <v>386</v>
      </c>
      <c r="E893" s="21"/>
      <c r="F893" s="21"/>
      <c r="G893" s="19">
        <v>120</v>
      </c>
    </row>
    <row r="894" spans="1:7" ht="36" x14ac:dyDescent="0.2">
      <c r="A894" s="8">
        <v>3660</v>
      </c>
      <c r="B894" s="1" t="s">
        <v>112</v>
      </c>
      <c r="C894" s="1" t="s">
        <v>12</v>
      </c>
      <c r="D894" s="3" t="s">
        <v>113</v>
      </c>
      <c r="F894" s="9" t="s">
        <v>44</v>
      </c>
      <c r="G894" s="10">
        <f>SUM(G895)</f>
        <v>250</v>
      </c>
    </row>
    <row r="895" spans="1:7" x14ac:dyDescent="0.2">
      <c r="B895" s="25" t="s">
        <v>437</v>
      </c>
      <c r="C895" s="21"/>
      <c r="D895" s="25" t="s">
        <v>712</v>
      </c>
      <c r="E895" s="21"/>
      <c r="F895" s="21"/>
      <c r="G895" s="19">
        <v>250</v>
      </c>
    </row>
    <row r="896" spans="1:7" ht="36" x14ac:dyDescent="0.2">
      <c r="A896" s="8">
        <v>3670</v>
      </c>
      <c r="B896" s="1" t="s">
        <v>112</v>
      </c>
      <c r="C896" s="1" t="s">
        <v>12</v>
      </c>
      <c r="D896" s="3" t="s">
        <v>339</v>
      </c>
      <c r="F896" s="9" t="s">
        <v>44</v>
      </c>
      <c r="G896" s="10">
        <f>SUM(G897)</f>
        <v>600</v>
      </c>
    </row>
    <row r="897" spans="1:7" x14ac:dyDescent="0.2">
      <c r="B897" s="25" t="s">
        <v>713</v>
      </c>
      <c r="C897" s="21"/>
      <c r="D897" s="25" t="s">
        <v>714</v>
      </c>
      <c r="E897" s="21"/>
      <c r="F897" s="21"/>
      <c r="G897" s="19">
        <v>600</v>
      </c>
    </row>
    <row r="898" spans="1:7" ht="48" x14ac:dyDescent="0.2">
      <c r="A898" s="8">
        <v>3680</v>
      </c>
      <c r="B898" s="1" t="s">
        <v>105</v>
      </c>
      <c r="C898" s="1" t="s">
        <v>12</v>
      </c>
      <c r="D898" s="3" t="s">
        <v>114</v>
      </c>
      <c r="F898" s="9" t="s">
        <v>107</v>
      </c>
      <c r="G898" s="10">
        <f>SUM(G899)</f>
        <v>27</v>
      </c>
    </row>
    <row r="899" spans="1:7" x14ac:dyDescent="0.2">
      <c r="B899" s="25" t="s">
        <v>439</v>
      </c>
      <c r="C899" s="21"/>
      <c r="D899" s="25" t="s">
        <v>715</v>
      </c>
      <c r="E899" s="21"/>
      <c r="F899" s="21"/>
      <c r="G899" s="19">
        <v>27</v>
      </c>
    </row>
    <row r="900" spans="1:7" ht="60" x14ac:dyDescent="0.2">
      <c r="A900" s="8">
        <v>3690</v>
      </c>
      <c r="B900" s="1" t="s">
        <v>108</v>
      </c>
      <c r="C900" s="1" t="s">
        <v>12</v>
      </c>
      <c r="D900" s="3" t="s">
        <v>115</v>
      </c>
      <c r="F900" s="9" t="s">
        <v>107</v>
      </c>
      <c r="G900" s="10">
        <f>SUM(G901)</f>
        <v>0</v>
      </c>
    </row>
    <row r="901" spans="1:7" x14ac:dyDescent="0.2">
      <c r="B901" s="25" t="s">
        <v>458</v>
      </c>
      <c r="C901" s="21"/>
      <c r="D901" s="25" t="s">
        <v>420</v>
      </c>
      <c r="E901" s="21"/>
      <c r="F901" s="21"/>
      <c r="G901" s="19">
        <v>0</v>
      </c>
    </row>
    <row r="902" spans="1:7" ht="36" x14ac:dyDescent="0.2">
      <c r="A902" s="8">
        <v>3700</v>
      </c>
      <c r="B902" s="1" t="s">
        <v>116</v>
      </c>
      <c r="C902" s="1" t="s">
        <v>12</v>
      </c>
      <c r="D902" s="3" t="s">
        <v>117</v>
      </c>
      <c r="F902" s="9" t="s">
        <v>107</v>
      </c>
      <c r="G902" s="10">
        <f>SUM(G903)</f>
        <v>1</v>
      </c>
    </row>
    <row r="903" spans="1:7" x14ac:dyDescent="0.2">
      <c r="B903" s="25" t="s">
        <v>460</v>
      </c>
      <c r="C903" s="21"/>
      <c r="D903" s="25" t="s">
        <v>454</v>
      </c>
      <c r="E903" s="21"/>
      <c r="F903" s="21"/>
      <c r="G903" s="19">
        <v>1</v>
      </c>
    </row>
    <row r="904" spans="1:7" ht="36" x14ac:dyDescent="0.2">
      <c r="A904" s="8">
        <v>3710</v>
      </c>
      <c r="B904" s="1" t="s">
        <v>116</v>
      </c>
      <c r="C904" s="1" t="s">
        <v>12</v>
      </c>
      <c r="D904" s="3" t="s">
        <v>118</v>
      </c>
      <c r="F904" s="9" t="s">
        <v>107</v>
      </c>
      <c r="G904" s="10">
        <f>SUM(G905)</f>
        <v>1</v>
      </c>
    </row>
    <row r="905" spans="1:7" x14ac:dyDescent="0.2">
      <c r="B905" s="25" t="s">
        <v>460</v>
      </c>
      <c r="C905" s="21"/>
      <c r="D905" s="25" t="s">
        <v>454</v>
      </c>
      <c r="E905" s="21"/>
      <c r="F905" s="21"/>
      <c r="G905" s="19">
        <v>1</v>
      </c>
    </row>
    <row r="906" spans="1:7" ht="36" x14ac:dyDescent="0.2">
      <c r="A906" s="8">
        <v>3720</v>
      </c>
      <c r="B906" s="1" t="s">
        <v>105</v>
      </c>
      <c r="C906" s="1" t="s">
        <v>12</v>
      </c>
      <c r="D906" s="3" t="s">
        <v>119</v>
      </c>
      <c r="F906" s="9" t="s">
        <v>107</v>
      </c>
      <c r="G906" s="10">
        <f>SUM(G907)</f>
        <v>27</v>
      </c>
    </row>
    <row r="907" spans="1:7" x14ac:dyDescent="0.2">
      <c r="B907" s="25" t="s">
        <v>461</v>
      </c>
      <c r="C907" s="21"/>
      <c r="D907" s="25" t="s">
        <v>715</v>
      </c>
      <c r="E907" s="21"/>
      <c r="F907" s="21"/>
      <c r="G907" s="19">
        <v>27</v>
      </c>
    </row>
    <row r="908" spans="1:7" ht="72" x14ac:dyDescent="0.2">
      <c r="A908" s="8">
        <v>3730</v>
      </c>
      <c r="B908" s="1" t="s">
        <v>105</v>
      </c>
      <c r="C908" s="1" t="s">
        <v>12</v>
      </c>
      <c r="D908" s="3" t="s">
        <v>120</v>
      </c>
      <c r="F908" s="9" t="s">
        <v>107</v>
      </c>
      <c r="G908" s="10">
        <f>SUM(G909)</f>
        <v>27</v>
      </c>
    </row>
    <row r="909" spans="1:7" x14ac:dyDescent="0.2">
      <c r="B909" s="25" t="s">
        <v>462</v>
      </c>
      <c r="C909" s="21"/>
      <c r="D909" s="25" t="s">
        <v>715</v>
      </c>
      <c r="E909" s="21"/>
      <c r="F909" s="21"/>
      <c r="G909" s="19">
        <v>27</v>
      </c>
    </row>
    <row r="910" spans="1:7" ht="48" x14ac:dyDescent="0.2">
      <c r="A910" s="8">
        <v>3740</v>
      </c>
      <c r="B910" s="1" t="s">
        <v>121</v>
      </c>
      <c r="C910" s="1" t="s">
        <v>12</v>
      </c>
      <c r="D910" s="3" t="s">
        <v>122</v>
      </c>
      <c r="F910" s="9" t="s">
        <v>107</v>
      </c>
      <c r="G910" s="10">
        <f>SUM(G911)</f>
        <v>27</v>
      </c>
    </row>
    <row r="911" spans="1:7" x14ac:dyDescent="0.2">
      <c r="B911" s="25" t="s">
        <v>464</v>
      </c>
      <c r="C911" s="21"/>
      <c r="D911" s="25" t="s">
        <v>715</v>
      </c>
      <c r="E911" s="21"/>
      <c r="F911" s="21"/>
      <c r="G911" s="19">
        <v>27</v>
      </c>
    </row>
    <row r="912" spans="1:7" ht="48" x14ac:dyDescent="0.2">
      <c r="A912" s="8">
        <v>3750</v>
      </c>
      <c r="B912" s="1" t="s">
        <v>121</v>
      </c>
      <c r="C912" s="1" t="s">
        <v>12</v>
      </c>
      <c r="D912" s="3" t="s">
        <v>123</v>
      </c>
      <c r="F912" s="9" t="s">
        <v>107</v>
      </c>
      <c r="G912" s="10">
        <f>SUM(G913)</f>
        <v>0</v>
      </c>
    </row>
    <row r="913" spans="1:7" x14ac:dyDescent="0.2">
      <c r="B913" s="25" t="s">
        <v>465</v>
      </c>
      <c r="C913" s="21"/>
      <c r="D913" s="25" t="s">
        <v>420</v>
      </c>
      <c r="E913" s="21"/>
      <c r="F913" s="21"/>
      <c r="G913" s="19">
        <v>0</v>
      </c>
    </row>
    <row r="914" spans="1:7" ht="48" x14ac:dyDescent="0.2">
      <c r="A914" s="8">
        <v>3760</v>
      </c>
      <c r="B914" s="1" t="s">
        <v>124</v>
      </c>
      <c r="C914" s="1" t="s">
        <v>12</v>
      </c>
      <c r="D914" s="3" t="s">
        <v>125</v>
      </c>
      <c r="F914" s="9" t="s">
        <v>107</v>
      </c>
      <c r="G914" s="10">
        <f>SUM(G915)</f>
        <v>100</v>
      </c>
    </row>
    <row r="915" spans="1:7" x14ac:dyDescent="0.2">
      <c r="B915" s="25" t="s">
        <v>466</v>
      </c>
      <c r="C915" s="21"/>
      <c r="D915" s="25" t="s">
        <v>545</v>
      </c>
      <c r="E915" s="21"/>
      <c r="F915" s="21"/>
      <c r="G915" s="19">
        <v>100</v>
      </c>
    </row>
    <row r="916" spans="1:7" ht="48" x14ac:dyDescent="0.2">
      <c r="A916" s="8">
        <v>3770</v>
      </c>
      <c r="B916" s="1" t="s">
        <v>126</v>
      </c>
      <c r="C916" s="1" t="s">
        <v>12</v>
      </c>
      <c r="D916" s="3" t="s">
        <v>127</v>
      </c>
      <c r="F916" s="9" t="s">
        <v>107</v>
      </c>
      <c r="G916" s="10">
        <f>SUM(G917)</f>
        <v>5</v>
      </c>
    </row>
    <row r="917" spans="1:7" x14ac:dyDescent="0.2">
      <c r="B917" s="25" t="s">
        <v>467</v>
      </c>
      <c r="C917" s="21"/>
      <c r="D917" s="25" t="s">
        <v>451</v>
      </c>
      <c r="E917" s="21"/>
      <c r="F917" s="21"/>
      <c r="G917" s="19">
        <v>5</v>
      </c>
    </row>
    <row r="918" spans="1:7" ht="36" x14ac:dyDescent="0.2">
      <c r="A918" s="8">
        <v>3780</v>
      </c>
      <c r="B918" s="1" t="s">
        <v>126</v>
      </c>
      <c r="C918" s="1" t="s">
        <v>12</v>
      </c>
      <c r="D918" s="3" t="s">
        <v>128</v>
      </c>
      <c r="F918" s="9" t="s">
        <v>107</v>
      </c>
      <c r="G918" s="10">
        <f>SUM(G919)</f>
        <v>10</v>
      </c>
    </row>
    <row r="919" spans="1:7" x14ac:dyDescent="0.2">
      <c r="B919" s="25" t="s">
        <v>468</v>
      </c>
      <c r="C919" s="21"/>
      <c r="D919" s="25" t="s">
        <v>463</v>
      </c>
      <c r="E919" s="21"/>
      <c r="F919" s="21"/>
      <c r="G919" s="19">
        <v>10</v>
      </c>
    </row>
    <row r="920" spans="1:7" ht="36" x14ac:dyDescent="0.2">
      <c r="A920" s="8">
        <v>3790</v>
      </c>
      <c r="B920" s="1" t="s">
        <v>126</v>
      </c>
      <c r="C920" s="1" t="s">
        <v>12</v>
      </c>
      <c r="D920" s="3" t="s">
        <v>129</v>
      </c>
      <c r="F920" s="9" t="s">
        <v>107</v>
      </c>
      <c r="G920" s="10">
        <f>SUM(G921)</f>
        <v>3</v>
      </c>
    </row>
    <row r="921" spans="1:7" x14ac:dyDescent="0.2">
      <c r="B921" s="25" t="s">
        <v>469</v>
      </c>
      <c r="C921" s="21"/>
      <c r="D921" s="25" t="s">
        <v>470</v>
      </c>
      <c r="E921" s="21"/>
      <c r="F921" s="21"/>
      <c r="G921" s="19">
        <v>3</v>
      </c>
    </row>
    <row r="922" spans="1:7" ht="48" x14ac:dyDescent="0.2">
      <c r="A922" s="8">
        <v>3800</v>
      </c>
      <c r="B922" s="1" t="s">
        <v>121</v>
      </c>
      <c r="C922" s="1" t="s">
        <v>12</v>
      </c>
      <c r="D922" s="3" t="s">
        <v>130</v>
      </c>
      <c r="F922" s="9" t="s">
        <v>107</v>
      </c>
      <c r="G922" s="10">
        <f>SUM(G923)</f>
        <v>27</v>
      </c>
    </row>
    <row r="923" spans="1:7" x14ac:dyDescent="0.2">
      <c r="B923" s="25" t="s">
        <v>471</v>
      </c>
      <c r="C923" s="21"/>
      <c r="D923" s="25" t="s">
        <v>715</v>
      </c>
      <c r="E923" s="21"/>
      <c r="F923" s="21"/>
      <c r="G923" s="19">
        <v>27</v>
      </c>
    </row>
    <row r="924" spans="1:7" ht="48" x14ac:dyDescent="0.2">
      <c r="A924" s="8">
        <v>3810</v>
      </c>
      <c r="B924" s="1" t="s">
        <v>121</v>
      </c>
      <c r="C924" s="1" t="s">
        <v>12</v>
      </c>
      <c r="D924" s="3" t="s">
        <v>131</v>
      </c>
      <c r="F924" s="9" t="s">
        <v>107</v>
      </c>
      <c r="G924" s="10">
        <f>SUM(G925)</f>
        <v>1</v>
      </c>
    </row>
    <row r="925" spans="1:7" x14ac:dyDescent="0.2">
      <c r="B925" s="25" t="s">
        <v>473</v>
      </c>
      <c r="C925" s="21"/>
      <c r="D925" s="25" t="s">
        <v>454</v>
      </c>
      <c r="E925" s="21"/>
      <c r="F925" s="21"/>
      <c r="G925" s="19">
        <v>1</v>
      </c>
    </row>
    <row r="926" spans="1:7" ht="48" x14ac:dyDescent="0.2">
      <c r="A926" s="8">
        <v>3820</v>
      </c>
      <c r="B926" s="1" t="s">
        <v>105</v>
      </c>
      <c r="C926" s="1" t="s">
        <v>12</v>
      </c>
      <c r="D926" s="3" t="s">
        <v>340</v>
      </c>
      <c r="F926" s="9" t="s">
        <v>107</v>
      </c>
      <c r="G926" s="10">
        <f>SUM(G927)</f>
        <v>3</v>
      </c>
    </row>
    <row r="927" spans="1:7" x14ac:dyDescent="0.2">
      <c r="B927" s="25" t="s">
        <v>716</v>
      </c>
      <c r="C927" s="21"/>
      <c r="D927" s="25" t="s">
        <v>470</v>
      </c>
      <c r="E927" s="21"/>
      <c r="F927" s="21"/>
      <c r="G927" s="19">
        <v>3</v>
      </c>
    </row>
    <row r="928" spans="1:7" ht="48" x14ac:dyDescent="0.2">
      <c r="A928" s="8">
        <v>3830</v>
      </c>
      <c r="B928" s="1" t="s">
        <v>121</v>
      </c>
      <c r="C928" s="1" t="s">
        <v>12</v>
      </c>
      <c r="D928" s="3" t="s">
        <v>132</v>
      </c>
      <c r="F928" s="9" t="s">
        <v>107</v>
      </c>
      <c r="G928" s="10">
        <f>SUM(G929)</f>
        <v>15</v>
      </c>
    </row>
    <row r="929" spans="1:7" x14ac:dyDescent="0.2">
      <c r="B929" s="25" t="s">
        <v>474</v>
      </c>
      <c r="C929" s="21"/>
      <c r="D929" s="25" t="s">
        <v>475</v>
      </c>
      <c r="E929" s="21"/>
      <c r="F929" s="21"/>
      <c r="G929" s="19">
        <v>15</v>
      </c>
    </row>
    <row r="930" spans="1:7" ht="60" x14ac:dyDescent="0.2">
      <c r="A930" s="8">
        <v>3840</v>
      </c>
      <c r="B930" s="1" t="s">
        <v>105</v>
      </c>
      <c r="C930" s="1" t="s">
        <v>12</v>
      </c>
      <c r="D930" s="3" t="s">
        <v>133</v>
      </c>
      <c r="F930" s="9" t="s">
        <v>107</v>
      </c>
      <c r="G930" s="10">
        <f>SUM(G931)</f>
        <v>15</v>
      </c>
    </row>
    <row r="931" spans="1:7" x14ac:dyDescent="0.2">
      <c r="B931" s="25" t="s">
        <v>476</v>
      </c>
      <c r="C931" s="21"/>
      <c r="D931" s="25" t="s">
        <v>475</v>
      </c>
      <c r="E931" s="21"/>
      <c r="F931" s="21"/>
      <c r="G931" s="19">
        <v>15</v>
      </c>
    </row>
    <row r="932" spans="1:7" ht="36" x14ac:dyDescent="0.2">
      <c r="A932" s="8">
        <v>3850</v>
      </c>
      <c r="B932" s="1" t="s">
        <v>105</v>
      </c>
      <c r="C932" s="1" t="s">
        <v>12</v>
      </c>
      <c r="D932" s="3" t="s">
        <v>341</v>
      </c>
      <c r="F932" s="9" t="s">
        <v>107</v>
      </c>
      <c r="G932" s="10">
        <f>SUM(G933)</f>
        <v>9</v>
      </c>
    </row>
    <row r="933" spans="1:7" x14ac:dyDescent="0.2">
      <c r="B933" s="25" t="s">
        <v>717</v>
      </c>
      <c r="C933" s="21"/>
      <c r="D933" s="25" t="s">
        <v>718</v>
      </c>
      <c r="E933" s="21"/>
      <c r="F933" s="21"/>
      <c r="G933" s="19">
        <v>9</v>
      </c>
    </row>
    <row r="934" spans="1:7" ht="24" x14ac:dyDescent="0.2">
      <c r="A934" s="8">
        <v>3860</v>
      </c>
      <c r="B934" s="1" t="s">
        <v>342</v>
      </c>
      <c r="C934" s="1" t="s">
        <v>12</v>
      </c>
      <c r="D934" s="3" t="s">
        <v>343</v>
      </c>
      <c r="F934" s="9" t="s">
        <v>107</v>
      </c>
      <c r="G934" s="10">
        <f>SUM(G935)</f>
        <v>461396.55</v>
      </c>
    </row>
    <row r="935" spans="1:7" x14ac:dyDescent="0.2">
      <c r="B935" s="25" t="s">
        <v>719</v>
      </c>
      <c r="C935" s="21"/>
      <c r="D935" s="25" t="s">
        <v>720</v>
      </c>
      <c r="E935" s="21"/>
      <c r="F935" s="21"/>
      <c r="G935" s="19">
        <v>461396.55</v>
      </c>
    </row>
    <row r="936" spans="1:7" ht="36" x14ac:dyDescent="0.2">
      <c r="A936" s="8">
        <v>3870</v>
      </c>
      <c r="B936" s="1" t="s">
        <v>105</v>
      </c>
      <c r="C936" s="1" t="s">
        <v>12</v>
      </c>
      <c r="D936" s="3" t="s">
        <v>344</v>
      </c>
      <c r="F936" s="9" t="s">
        <v>107</v>
      </c>
      <c r="G936" s="10">
        <f>SUM(G937)</f>
        <v>20</v>
      </c>
    </row>
    <row r="937" spans="1:7" x14ac:dyDescent="0.2">
      <c r="B937" s="25" t="s">
        <v>721</v>
      </c>
      <c r="C937" s="21"/>
      <c r="D937" s="25" t="s">
        <v>362</v>
      </c>
      <c r="E937" s="21"/>
      <c r="F937" s="21"/>
      <c r="G937" s="19">
        <v>20</v>
      </c>
    </row>
    <row r="939" spans="1:7" ht="12.75" x14ac:dyDescent="0.2">
      <c r="A939" s="23" t="s">
        <v>345</v>
      </c>
      <c r="B939" s="21"/>
      <c r="C939" s="24" t="s">
        <v>346</v>
      </c>
      <c r="D939" s="21"/>
      <c r="E939" s="21"/>
    </row>
    <row r="940" spans="1:7" ht="48" x14ac:dyDescent="0.2">
      <c r="A940" s="8">
        <v>3880</v>
      </c>
      <c r="B940" s="1" t="s">
        <v>94</v>
      </c>
      <c r="C940" s="1" t="s">
        <v>12</v>
      </c>
      <c r="D940" s="3" t="s">
        <v>95</v>
      </c>
      <c r="F940" s="9" t="s">
        <v>47</v>
      </c>
      <c r="G940" s="10">
        <f>SUM(G941:G943)</f>
        <v>5445</v>
      </c>
    </row>
    <row r="941" spans="1:7" x14ac:dyDescent="0.2">
      <c r="B941" s="25" t="s">
        <v>722</v>
      </c>
      <c r="C941" s="21"/>
      <c r="D941" s="25" t="s">
        <v>723</v>
      </c>
      <c r="E941" s="21"/>
      <c r="F941" s="21"/>
      <c r="G941" s="19">
        <v>555</v>
      </c>
    </row>
    <row r="942" spans="1:7" x14ac:dyDescent="0.2">
      <c r="B942" s="25" t="s">
        <v>724</v>
      </c>
      <c r="C942" s="21"/>
      <c r="D942" s="25" t="s">
        <v>725</v>
      </c>
      <c r="E942" s="21"/>
      <c r="F942" s="21"/>
      <c r="G942" s="19">
        <v>4710</v>
      </c>
    </row>
    <row r="943" spans="1:7" x14ac:dyDescent="0.2">
      <c r="B943" s="25" t="s">
        <v>726</v>
      </c>
      <c r="C943" s="21"/>
      <c r="D943" s="25" t="s">
        <v>727</v>
      </c>
      <c r="E943" s="21"/>
      <c r="F943" s="21"/>
      <c r="G943" s="19">
        <v>180</v>
      </c>
    </row>
    <row r="944" spans="1:7" ht="24" x14ac:dyDescent="0.2">
      <c r="A944" s="8">
        <v>3890</v>
      </c>
      <c r="B944" s="1" t="s">
        <v>48</v>
      </c>
      <c r="C944" s="1" t="s">
        <v>12</v>
      </c>
      <c r="D944" s="3" t="s">
        <v>49</v>
      </c>
      <c r="F944" s="9" t="s">
        <v>47</v>
      </c>
      <c r="G944" s="10">
        <f>SUM(G945)</f>
        <v>5445</v>
      </c>
    </row>
    <row r="945" spans="1:7" x14ac:dyDescent="0.2">
      <c r="B945" s="25" t="s">
        <v>433</v>
      </c>
      <c r="C945" s="21"/>
      <c r="D945" s="25" t="s">
        <v>728</v>
      </c>
      <c r="E945" s="21"/>
      <c r="F945" s="21"/>
      <c r="G945" s="19">
        <v>5445</v>
      </c>
    </row>
    <row r="946" spans="1:7" ht="24" x14ac:dyDescent="0.2">
      <c r="A946" s="8">
        <v>3900</v>
      </c>
      <c r="B946" s="1" t="s">
        <v>96</v>
      </c>
      <c r="C946" s="1" t="s">
        <v>12</v>
      </c>
      <c r="D946" s="3" t="s">
        <v>97</v>
      </c>
      <c r="F946" s="9" t="s">
        <v>47</v>
      </c>
      <c r="G946" s="10">
        <f>SUM(G947:G949)</f>
        <v>205.5</v>
      </c>
    </row>
    <row r="947" spans="1:7" x14ac:dyDescent="0.2">
      <c r="B947" s="25" t="s">
        <v>722</v>
      </c>
      <c r="C947" s="21"/>
      <c r="D947" s="25" t="s">
        <v>729</v>
      </c>
      <c r="E947" s="21"/>
      <c r="F947" s="21"/>
      <c r="G947" s="19">
        <v>25.5</v>
      </c>
    </row>
    <row r="948" spans="1:7" x14ac:dyDescent="0.2">
      <c r="B948" s="25" t="s">
        <v>724</v>
      </c>
      <c r="C948" s="21"/>
      <c r="D948" s="25" t="s">
        <v>730</v>
      </c>
      <c r="E948" s="21"/>
      <c r="F948" s="21"/>
      <c r="G948" s="19">
        <v>173.25</v>
      </c>
    </row>
    <row r="949" spans="1:7" x14ac:dyDescent="0.2">
      <c r="B949" s="25" t="s">
        <v>726</v>
      </c>
      <c r="C949" s="21"/>
      <c r="D949" s="25" t="s">
        <v>731</v>
      </c>
      <c r="E949" s="21"/>
      <c r="F949" s="21"/>
      <c r="G949" s="19">
        <v>6.75</v>
      </c>
    </row>
    <row r="950" spans="1:7" x14ac:dyDescent="0.2">
      <c r="A950" s="8">
        <v>3910</v>
      </c>
      <c r="B950" s="1" t="s">
        <v>98</v>
      </c>
      <c r="C950" s="1" t="s">
        <v>12</v>
      </c>
      <c r="D950" s="3" t="s">
        <v>99</v>
      </c>
      <c r="F950" s="9" t="s">
        <v>47</v>
      </c>
      <c r="G950" s="10">
        <f>SUM(G951)</f>
        <v>6.75</v>
      </c>
    </row>
    <row r="951" spans="1:7" x14ac:dyDescent="0.2">
      <c r="B951" s="25" t="s">
        <v>732</v>
      </c>
      <c r="C951" s="21"/>
      <c r="D951" s="25" t="s">
        <v>731</v>
      </c>
      <c r="E951" s="21"/>
      <c r="F951" s="21"/>
      <c r="G951" s="19">
        <v>6.75</v>
      </c>
    </row>
    <row r="952" spans="1:7" ht="24" x14ac:dyDescent="0.2">
      <c r="A952" s="8">
        <v>3920</v>
      </c>
      <c r="B952" s="1" t="s">
        <v>100</v>
      </c>
      <c r="C952" s="1" t="s">
        <v>12</v>
      </c>
      <c r="D952" s="3" t="s">
        <v>101</v>
      </c>
      <c r="F952" s="9" t="s">
        <v>47</v>
      </c>
      <c r="G952" s="10">
        <f>SUM(G953)</f>
        <v>5177.5338849999998</v>
      </c>
    </row>
    <row r="953" spans="1:7" x14ac:dyDescent="0.2">
      <c r="B953" s="25" t="s">
        <v>448</v>
      </c>
      <c r="C953" s="21"/>
      <c r="D953" s="25" t="s">
        <v>733</v>
      </c>
      <c r="E953" s="21"/>
      <c r="F953" s="21"/>
      <c r="G953" s="19">
        <v>5177.5338849999998</v>
      </c>
    </row>
    <row r="954" spans="1:7" ht="36" x14ac:dyDescent="0.2">
      <c r="A954" s="8">
        <v>3930</v>
      </c>
      <c r="B954" s="1" t="s">
        <v>102</v>
      </c>
      <c r="C954" s="1" t="s">
        <v>12</v>
      </c>
      <c r="D954" s="3" t="s">
        <v>103</v>
      </c>
      <c r="F954" s="9" t="s">
        <v>44</v>
      </c>
      <c r="G954" s="10">
        <f>SUM(G955)</f>
        <v>50</v>
      </c>
    </row>
    <row r="955" spans="1:7" x14ac:dyDescent="0.2">
      <c r="B955" s="25" t="s">
        <v>734</v>
      </c>
      <c r="C955" s="21"/>
      <c r="D955" s="25" t="s">
        <v>388</v>
      </c>
      <c r="E955" s="21"/>
      <c r="F955" s="21"/>
      <c r="G955" s="19">
        <v>50</v>
      </c>
    </row>
    <row r="956" spans="1:7" ht="36" x14ac:dyDescent="0.2">
      <c r="A956" s="8">
        <v>3940</v>
      </c>
      <c r="B956" s="1" t="s">
        <v>102</v>
      </c>
      <c r="C956" s="1" t="s">
        <v>12</v>
      </c>
      <c r="D956" s="3" t="s">
        <v>104</v>
      </c>
      <c r="F956" s="9" t="s">
        <v>44</v>
      </c>
      <c r="G956" s="10">
        <f>SUM(G957)</f>
        <v>500</v>
      </c>
    </row>
    <row r="957" spans="1:7" x14ac:dyDescent="0.2">
      <c r="B957" s="25" t="s">
        <v>735</v>
      </c>
      <c r="C957" s="21"/>
      <c r="D957" s="25" t="s">
        <v>736</v>
      </c>
      <c r="E957" s="21"/>
      <c r="F957" s="21"/>
      <c r="G957" s="19">
        <v>500</v>
      </c>
    </row>
    <row r="958" spans="1:7" ht="36" x14ac:dyDescent="0.2">
      <c r="A958" s="8">
        <v>3950</v>
      </c>
      <c r="B958" s="1" t="s">
        <v>110</v>
      </c>
      <c r="C958" s="1" t="s">
        <v>12</v>
      </c>
      <c r="D958" s="3" t="s">
        <v>111</v>
      </c>
      <c r="F958" s="9" t="s">
        <v>44</v>
      </c>
      <c r="G958" s="10">
        <f>SUM(G959)</f>
        <v>170</v>
      </c>
    </row>
    <row r="959" spans="1:7" x14ac:dyDescent="0.2">
      <c r="B959" s="25" t="s">
        <v>722</v>
      </c>
      <c r="C959" s="21"/>
      <c r="D959" s="25" t="s">
        <v>737</v>
      </c>
      <c r="E959" s="21"/>
      <c r="F959" s="21"/>
      <c r="G959" s="19">
        <v>170</v>
      </c>
    </row>
    <row r="960" spans="1:7" ht="36" x14ac:dyDescent="0.2">
      <c r="A960" s="8">
        <v>3960</v>
      </c>
      <c r="B960" s="1" t="s">
        <v>112</v>
      </c>
      <c r="C960" s="1" t="s">
        <v>12</v>
      </c>
      <c r="D960" s="3" t="s">
        <v>113</v>
      </c>
      <c r="F960" s="9" t="s">
        <v>44</v>
      </c>
      <c r="G960" s="10">
        <f>SUM(G961)</f>
        <v>770</v>
      </c>
    </row>
    <row r="961" spans="1:7" x14ac:dyDescent="0.2">
      <c r="B961" s="25" t="s">
        <v>724</v>
      </c>
      <c r="C961" s="21"/>
      <c r="D961" s="25" t="s">
        <v>738</v>
      </c>
      <c r="E961" s="21"/>
      <c r="F961" s="21"/>
      <c r="G961" s="19">
        <v>770</v>
      </c>
    </row>
    <row r="962" spans="1:7" x14ac:dyDescent="0.2">
      <c r="A962" s="8">
        <v>3970</v>
      </c>
      <c r="B962" s="1" t="s">
        <v>105</v>
      </c>
      <c r="C962" s="1" t="s">
        <v>12</v>
      </c>
      <c r="D962" s="3" t="s">
        <v>347</v>
      </c>
      <c r="F962" s="9" t="s">
        <v>107</v>
      </c>
      <c r="G962" s="10">
        <f>SUM(G963)</f>
        <v>20</v>
      </c>
    </row>
    <row r="963" spans="1:7" x14ac:dyDescent="0.2">
      <c r="B963" s="25" t="s">
        <v>726</v>
      </c>
      <c r="C963" s="21"/>
      <c r="D963" s="25" t="s">
        <v>362</v>
      </c>
      <c r="E963" s="21"/>
      <c r="F963" s="21"/>
      <c r="G963" s="19">
        <v>20</v>
      </c>
    </row>
    <row r="964" spans="1:7" ht="36" x14ac:dyDescent="0.2">
      <c r="A964" s="8">
        <v>3980</v>
      </c>
      <c r="B964" s="1" t="s">
        <v>116</v>
      </c>
      <c r="C964" s="1" t="s">
        <v>12</v>
      </c>
      <c r="D964" s="3" t="s">
        <v>117</v>
      </c>
      <c r="F964" s="9" t="s">
        <v>107</v>
      </c>
      <c r="G964" s="10">
        <f>SUM(G965)</f>
        <v>1</v>
      </c>
    </row>
    <row r="965" spans="1:7" x14ac:dyDescent="0.2">
      <c r="B965" s="25" t="s">
        <v>460</v>
      </c>
      <c r="C965" s="21"/>
      <c r="D965" s="25" t="s">
        <v>454</v>
      </c>
      <c r="E965" s="21"/>
      <c r="F965" s="21"/>
      <c r="G965" s="19">
        <v>1</v>
      </c>
    </row>
    <row r="966" spans="1:7" ht="36" x14ac:dyDescent="0.2">
      <c r="A966" s="8">
        <v>3990</v>
      </c>
      <c r="B966" s="1" t="s">
        <v>116</v>
      </c>
      <c r="C966" s="1" t="s">
        <v>12</v>
      </c>
      <c r="D966" s="3" t="s">
        <v>118</v>
      </c>
      <c r="F966" s="9" t="s">
        <v>107</v>
      </c>
      <c r="G966" s="10">
        <f>SUM(G967)</f>
        <v>1</v>
      </c>
    </row>
    <row r="967" spans="1:7" x14ac:dyDescent="0.2">
      <c r="B967" s="25" t="s">
        <v>460</v>
      </c>
      <c r="C967" s="21"/>
      <c r="D967" s="25" t="s">
        <v>454</v>
      </c>
      <c r="E967" s="21"/>
      <c r="F967" s="21"/>
      <c r="G967" s="19">
        <v>1</v>
      </c>
    </row>
    <row r="968" spans="1:7" ht="48" x14ac:dyDescent="0.2">
      <c r="A968" s="8">
        <v>4000</v>
      </c>
      <c r="B968" s="1" t="s">
        <v>124</v>
      </c>
      <c r="C968" s="1" t="s">
        <v>12</v>
      </c>
      <c r="D968" s="3" t="s">
        <v>125</v>
      </c>
      <c r="F968" s="9" t="s">
        <v>107</v>
      </c>
      <c r="G968" s="10">
        <f>SUM(G969)</f>
        <v>100</v>
      </c>
    </row>
    <row r="969" spans="1:7" x14ac:dyDescent="0.2">
      <c r="B969" s="25" t="s">
        <v>466</v>
      </c>
      <c r="C969" s="21"/>
      <c r="D969" s="25" t="s">
        <v>545</v>
      </c>
      <c r="E969" s="21"/>
      <c r="F969" s="21"/>
      <c r="G969" s="19">
        <v>100</v>
      </c>
    </row>
  </sheetData>
  <mergeCells count="1088">
    <mergeCell ref="B969:C969"/>
    <mergeCell ref="D969:F969"/>
    <mergeCell ref="B963:C963"/>
    <mergeCell ref="D963:F963"/>
    <mergeCell ref="B965:C965"/>
    <mergeCell ref="D965:F965"/>
    <mergeCell ref="B967:C967"/>
    <mergeCell ref="D967:F967"/>
    <mergeCell ref="B957:C957"/>
    <mergeCell ref="D957:F957"/>
    <mergeCell ref="B959:C959"/>
    <mergeCell ref="D959:F959"/>
    <mergeCell ref="B961:C961"/>
    <mergeCell ref="D961:F961"/>
    <mergeCell ref="B951:C951"/>
    <mergeCell ref="D951:F951"/>
    <mergeCell ref="B953:C953"/>
    <mergeCell ref="D953:F953"/>
    <mergeCell ref="B955:C955"/>
    <mergeCell ref="D955:F955"/>
    <mergeCell ref="B947:C947"/>
    <mergeCell ref="D947:F947"/>
    <mergeCell ref="B948:C948"/>
    <mergeCell ref="D948:F948"/>
    <mergeCell ref="B949:C949"/>
    <mergeCell ref="D949:F949"/>
    <mergeCell ref="B942:C942"/>
    <mergeCell ref="D942:F942"/>
    <mergeCell ref="B943:C943"/>
    <mergeCell ref="D943:F943"/>
    <mergeCell ref="B945:C945"/>
    <mergeCell ref="D945:F945"/>
    <mergeCell ref="B937:C937"/>
    <mergeCell ref="D937:F937"/>
    <mergeCell ref="A939:B939"/>
    <mergeCell ref="C939:E939"/>
    <mergeCell ref="B941:C941"/>
    <mergeCell ref="D941:F941"/>
    <mergeCell ref="B931:C931"/>
    <mergeCell ref="D931:F931"/>
    <mergeCell ref="B933:C933"/>
    <mergeCell ref="D933:F933"/>
    <mergeCell ref="B935:C935"/>
    <mergeCell ref="D935:F935"/>
    <mergeCell ref="B925:C925"/>
    <mergeCell ref="D925:F925"/>
    <mergeCell ref="B927:C927"/>
    <mergeCell ref="D927:F927"/>
    <mergeCell ref="B929:C929"/>
    <mergeCell ref="D929:F929"/>
    <mergeCell ref="B919:C919"/>
    <mergeCell ref="D919:F919"/>
    <mergeCell ref="B921:C921"/>
    <mergeCell ref="D921:F921"/>
    <mergeCell ref="B923:C923"/>
    <mergeCell ref="D923:F923"/>
    <mergeCell ref="B913:C913"/>
    <mergeCell ref="D913:F913"/>
    <mergeCell ref="B915:C915"/>
    <mergeCell ref="D915:F915"/>
    <mergeCell ref="B917:C917"/>
    <mergeCell ref="D917:F917"/>
    <mergeCell ref="B907:C907"/>
    <mergeCell ref="D907:F907"/>
    <mergeCell ref="B909:C909"/>
    <mergeCell ref="D909:F909"/>
    <mergeCell ref="B911:C911"/>
    <mergeCell ref="D911:F911"/>
    <mergeCell ref="B901:C901"/>
    <mergeCell ref="D901:F901"/>
    <mergeCell ref="B903:C903"/>
    <mergeCell ref="D903:F903"/>
    <mergeCell ref="B905:C905"/>
    <mergeCell ref="D905:F905"/>
    <mergeCell ref="B895:C895"/>
    <mergeCell ref="D895:F895"/>
    <mergeCell ref="B897:C897"/>
    <mergeCell ref="D897:F897"/>
    <mergeCell ref="B899:C899"/>
    <mergeCell ref="D899:F899"/>
    <mergeCell ref="B889:C889"/>
    <mergeCell ref="D889:F889"/>
    <mergeCell ref="B891:C891"/>
    <mergeCell ref="D891:F891"/>
    <mergeCell ref="B893:C893"/>
    <mergeCell ref="D893:F893"/>
    <mergeCell ref="B883:C883"/>
    <mergeCell ref="D883:F883"/>
    <mergeCell ref="B885:C885"/>
    <mergeCell ref="D885:F885"/>
    <mergeCell ref="B887:C887"/>
    <mergeCell ref="D887:F887"/>
    <mergeCell ref="B879:C879"/>
    <mergeCell ref="D879:F879"/>
    <mergeCell ref="B880:C880"/>
    <mergeCell ref="D880:F880"/>
    <mergeCell ref="B881:C881"/>
    <mergeCell ref="D881:F881"/>
    <mergeCell ref="B875:C875"/>
    <mergeCell ref="D875:F875"/>
    <mergeCell ref="B876:C876"/>
    <mergeCell ref="D876:F876"/>
    <mergeCell ref="B877:C877"/>
    <mergeCell ref="D877:F877"/>
    <mergeCell ref="B871:C871"/>
    <mergeCell ref="D871:F871"/>
    <mergeCell ref="B873:C873"/>
    <mergeCell ref="D873:F873"/>
    <mergeCell ref="B874:C874"/>
    <mergeCell ref="D874:F874"/>
    <mergeCell ref="B867:C867"/>
    <mergeCell ref="D867:F867"/>
    <mergeCell ref="B868:C868"/>
    <mergeCell ref="D868:F868"/>
    <mergeCell ref="B869:C869"/>
    <mergeCell ref="D869:F869"/>
    <mergeCell ref="B862:C862"/>
    <mergeCell ref="D862:F862"/>
    <mergeCell ref="A864:B864"/>
    <mergeCell ref="C864:E864"/>
    <mergeCell ref="B866:C866"/>
    <mergeCell ref="D866:F866"/>
    <mergeCell ref="A856:B856"/>
    <mergeCell ref="C856:E856"/>
    <mergeCell ref="B858:C858"/>
    <mergeCell ref="D858:F858"/>
    <mergeCell ref="B860:C860"/>
    <mergeCell ref="D860:F860"/>
    <mergeCell ref="B850:C850"/>
    <mergeCell ref="D850:F850"/>
    <mergeCell ref="B852:C852"/>
    <mergeCell ref="D852:F852"/>
    <mergeCell ref="B854:C854"/>
    <mergeCell ref="D854:F854"/>
    <mergeCell ref="B844:C844"/>
    <mergeCell ref="D844:F844"/>
    <mergeCell ref="B846:C846"/>
    <mergeCell ref="D846:F846"/>
    <mergeCell ref="B848:C848"/>
    <mergeCell ref="D848:F848"/>
    <mergeCell ref="B838:C838"/>
    <mergeCell ref="D838:F838"/>
    <mergeCell ref="B840:C840"/>
    <mergeCell ref="D840:F840"/>
    <mergeCell ref="B842:C842"/>
    <mergeCell ref="D842:F842"/>
    <mergeCell ref="B832:C832"/>
    <mergeCell ref="D832:F832"/>
    <mergeCell ref="B834:C834"/>
    <mergeCell ref="D834:F834"/>
    <mergeCell ref="B836:C836"/>
    <mergeCell ref="D836:F836"/>
    <mergeCell ref="B826:C826"/>
    <mergeCell ref="D826:F826"/>
    <mergeCell ref="B828:C828"/>
    <mergeCell ref="D828:F828"/>
    <mergeCell ref="B830:C830"/>
    <mergeCell ref="D830:F830"/>
    <mergeCell ref="B820:C820"/>
    <mergeCell ref="D820:F820"/>
    <mergeCell ref="B822:C822"/>
    <mergeCell ref="D822:F822"/>
    <mergeCell ref="B824:C824"/>
    <mergeCell ref="D824:F824"/>
    <mergeCell ref="B814:C814"/>
    <mergeCell ref="D814:F814"/>
    <mergeCell ref="B816:C816"/>
    <mergeCell ref="D816:F816"/>
    <mergeCell ref="B818:C818"/>
    <mergeCell ref="D818:F818"/>
    <mergeCell ref="B808:C808"/>
    <mergeCell ref="D808:F808"/>
    <mergeCell ref="B810:C810"/>
    <mergeCell ref="D810:F810"/>
    <mergeCell ref="B812:C812"/>
    <mergeCell ref="D812:F812"/>
    <mergeCell ref="B802:C802"/>
    <mergeCell ref="D802:F802"/>
    <mergeCell ref="B804:C804"/>
    <mergeCell ref="D804:F804"/>
    <mergeCell ref="B806:C806"/>
    <mergeCell ref="D806:F806"/>
    <mergeCell ref="B796:C796"/>
    <mergeCell ref="D796:F796"/>
    <mergeCell ref="B798:C798"/>
    <mergeCell ref="D798:F798"/>
    <mergeCell ref="B800:C800"/>
    <mergeCell ref="D800:F800"/>
    <mergeCell ref="B791:C791"/>
    <mergeCell ref="D791:F791"/>
    <mergeCell ref="B793:C793"/>
    <mergeCell ref="D793:F793"/>
    <mergeCell ref="B795:C795"/>
    <mergeCell ref="D795:F795"/>
    <mergeCell ref="B785:C785"/>
    <mergeCell ref="D785:F785"/>
    <mergeCell ref="B787:C787"/>
    <mergeCell ref="D787:F787"/>
    <mergeCell ref="B789:C789"/>
    <mergeCell ref="D789:F789"/>
    <mergeCell ref="B779:C779"/>
    <mergeCell ref="D779:F779"/>
    <mergeCell ref="B781:C781"/>
    <mergeCell ref="D781:F781"/>
    <mergeCell ref="B783:C783"/>
    <mergeCell ref="D783:F783"/>
    <mergeCell ref="B773:C773"/>
    <mergeCell ref="D773:F773"/>
    <mergeCell ref="A775:B775"/>
    <mergeCell ref="C775:E775"/>
    <mergeCell ref="B777:C777"/>
    <mergeCell ref="D777:F777"/>
    <mergeCell ref="B767:C767"/>
    <mergeCell ref="D767:F767"/>
    <mergeCell ref="B769:C769"/>
    <mergeCell ref="D769:F769"/>
    <mergeCell ref="B771:C771"/>
    <mergeCell ref="D771:F771"/>
    <mergeCell ref="B761:C761"/>
    <mergeCell ref="D761:F761"/>
    <mergeCell ref="B763:C763"/>
    <mergeCell ref="D763:F763"/>
    <mergeCell ref="B765:C765"/>
    <mergeCell ref="D765:F765"/>
    <mergeCell ref="B755:C755"/>
    <mergeCell ref="D755:F755"/>
    <mergeCell ref="B757:C757"/>
    <mergeCell ref="D757:F757"/>
    <mergeCell ref="B759:C759"/>
    <mergeCell ref="D759:F759"/>
    <mergeCell ref="B749:C749"/>
    <mergeCell ref="D749:F749"/>
    <mergeCell ref="B751:C751"/>
    <mergeCell ref="D751:F751"/>
    <mergeCell ref="B753:C753"/>
    <mergeCell ref="D753:F753"/>
    <mergeCell ref="B743:C743"/>
    <mergeCell ref="D743:F743"/>
    <mergeCell ref="B745:C745"/>
    <mergeCell ref="D745:F745"/>
    <mergeCell ref="B747:C747"/>
    <mergeCell ref="D747:F747"/>
    <mergeCell ref="B738:C738"/>
    <mergeCell ref="D738:F738"/>
    <mergeCell ref="B739:C739"/>
    <mergeCell ref="D739:F739"/>
    <mergeCell ref="B741:C741"/>
    <mergeCell ref="D741:F741"/>
    <mergeCell ref="B733:C733"/>
    <mergeCell ref="D733:F733"/>
    <mergeCell ref="B735:C735"/>
    <mergeCell ref="D735:F735"/>
    <mergeCell ref="B737:C737"/>
    <mergeCell ref="D737:F737"/>
    <mergeCell ref="B727:C727"/>
    <mergeCell ref="D727:F727"/>
    <mergeCell ref="B729:C729"/>
    <mergeCell ref="D729:F729"/>
    <mergeCell ref="B731:C731"/>
    <mergeCell ref="D731:F731"/>
    <mergeCell ref="B721:C721"/>
    <mergeCell ref="D721:F721"/>
    <mergeCell ref="B723:C723"/>
    <mergeCell ref="D723:F723"/>
    <mergeCell ref="B725:C725"/>
    <mergeCell ref="D725:F725"/>
    <mergeCell ref="B715:C715"/>
    <mergeCell ref="D715:F715"/>
    <mergeCell ref="B717:C717"/>
    <mergeCell ref="D717:F717"/>
    <mergeCell ref="B719:C719"/>
    <mergeCell ref="D719:F719"/>
    <mergeCell ref="B709:C709"/>
    <mergeCell ref="D709:F709"/>
    <mergeCell ref="B711:C711"/>
    <mergeCell ref="D711:F711"/>
    <mergeCell ref="B713:C713"/>
    <mergeCell ref="D713:F713"/>
    <mergeCell ref="B703:C703"/>
    <mergeCell ref="D703:F703"/>
    <mergeCell ref="B705:C705"/>
    <mergeCell ref="D705:F705"/>
    <mergeCell ref="B707:C707"/>
    <mergeCell ref="D707:F707"/>
    <mergeCell ref="B697:C697"/>
    <mergeCell ref="D697:F697"/>
    <mergeCell ref="B699:C699"/>
    <mergeCell ref="D699:F699"/>
    <mergeCell ref="B701:C701"/>
    <mergeCell ref="D701:F701"/>
    <mergeCell ref="B691:C691"/>
    <mergeCell ref="D691:F691"/>
    <mergeCell ref="B693:C693"/>
    <mergeCell ref="D693:F693"/>
    <mergeCell ref="B695:C695"/>
    <mergeCell ref="D695:F695"/>
    <mergeCell ref="B686:C686"/>
    <mergeCell ref="D686:F686"/>
    <mergeCell ref="B688:C688"/>
    <mergeCell ref="D688:F688"/>
    <mergeCell ref="B690:C690"/>
    <mergeCell ref="D690:F690"/>
    <mergeCell ref="B681:C681"/>
    <mergeCell ref="D681:F681"/>
    <mergeCell ref="A683:B683"/>
    <mergeCell ref="C683:E683"/>
    <mergeCell ref="B685:C685"/>
    <mergeCell ref="D685:F685"/>
    <mergeCell ref="B675:C675"/>
    <mergeCell ref="D675:F675"/>
    <mergeCell ref="B677:C677"/>
    <mergeCell ref="D677:F677"/>
    <mergeCell ref="B679:C679"/>
    <mergeCell ref="D679:F679"/>
    <mergeCell ref="B669:C669"/>
    <mergeCell ref="D669:F669"/>
    <mergeCell ref="B671:C671"/>
    <mergeCell ref="D671:F671"/>
    <mergeCell ref="B673:C673"/>
    <mergeCell ref="D673:F673"/>
    <mergeCell ref="B663:C663"/>
    <mergeCell ref="D663:F663"/>
    <mergeCell ref="B665:C665"/>
    <mergeCell ref="D665:F665"/>
    <mergeCell ref="B667:C667"/>
    <mergeCell ref="D667:F667"/>
    <mergeCell ref="B658:C658"/>
    <mergeCell ref="D658:F658"/>
    <mergeCell ref="B660:C660"/>
    <mergeCell ref="D660:F660"/>
    <mergeCell ref="B662:C662"/>
    <mergeCell ref="D662:F662"/>
    <mergeCell ref="B653:C653"/>
    <mergeCell ref="D653:F653"/>
    <mergeCell ref="A655:B655"/>
    <mergeCell ref="C655:E655"/>
    <mergeCell ref="B657:C657"/>
    <mergeCell ref="D657:F657"/>
    <mergeCell ref="B647:C647"/>
    <mergeCell ref="D647:F647"/>
    <mergeCell ref="B649:C649"/>
    <mergeCell ref="D649:F649"/>
    <mergeCell ref="B651:C651"/>
    <mergeCell ref="D651:F651"/>
    <mergeCell ref="B643:C643"/>
    <mergeCell ref="D643:F643"/>
    <mergeCell ref="B644:C644"/>
    <mergeCell ref="D644:F644"/>
    <mergeCell ref="B645:C645"/>
    <mergeCell ref="D645:F645"/>
    <mergeCell ref="B639:C639"/>
    <mergeCell ref="D639:F639"/>
    <mergeCell ref="B640:C640"/>
    <mergeCell ref="D640:F640"/>
    <mergeCell ref="B642:C642"/>
    <mergeCell ref="D642:F642"/>
    <mergeCell ref="B635:C635"/>
    <mergeCell ref="D635:F635"/>
    <mergeCell ref="B637:C637"/>
    <mergeCell ref="D637:F637"/>
    <mergeCell ref="B638:C638"/>
    <mergeCell ref="D638:F638"/>
    <mergeCell ref="B632:C632"/>
    <mergeCell ref="D632:F632"/>
    <mergeCell ref="B633:C633"/>
    <mergeCell ref="D633:F633"/>
    <mergeCell ref="B634:C634"/>
    <mergeCell ref="D634:F634"/>
    <mergeCell ref="B628:C628"/>
    <mergeCell ref="D628:F628"/>
    <mergeCell ref="B630:C630"/>
    <mergeCell ref="D630:F630"/>
    <mergeCell ref="B631:C631"/>
    <mergeCell ref="D631:F631"/>
    <mergeCell ref="B625:C625"/>
    <mergeCell ref="D625:F625"/>
    <mergeCell ref="B626:C626"/>
    <mergeCell ref="D626:F626"/>
    <mergeCell ref="B627:C627"/>
    <mergeCell ref="D627:F627"/>
    <mergeCell ref="B621:C621"/>
    <mergeCell ref="D621:F621"/>
    <mergeCell ref="B622:C622"/>
    <mergeCell ref="D622:F622"/>
    <mergeCell ref="B623:C623"/>
    <mergeCell ref="D623:F623"/>
    <mergeCell ref="B616:C616"/>
    <mergeCell ref="D616:F616"/>
    <mergeCell ref="B618:C618"/>
    <mergeCell ref="D618:F618"/>
    <mergeCell ref="B620:C620"/>
    <mergeCell ref="D620:F620"/>
    <mergeCell ref="B610:C610"/>
    <mergeCell ref="D610:F610"/>
    <mergeCell ref="B612:C612"/>
    <mergeCell ref="D612:F612"/>
    <mergeCell ref="B614:C614"/>
    <mergeCell ref="D614:F614"/>
    <mergeCell ref="B606:C606"/>
    <mergeCell ref="D606:F606"/>
    <mergeCell ref="B607:C607"/>
    <mergeCell ref="D607:F607"/>
    <mergeCell ref="B608:C608"/>
    <mergeCell ref="D608:F608"/>
    <mergeCell ref="B602:C602"/>
    <mergeCell ref="D602:F602"/>
    <mergeCell ref="B604:C604"/>
    <mergeCell ref="D604:F604"/>
    <mergeCell ref="B605:C605"/>
    <mergeCell ref="D605:F605"/>
    <mergeCell ref="B599:C599"/>
    <mergeCell ref="D599:F599"/>
    <mergeCell ref="B600:C600"/>
    <mergeCell ref="D600:F600"/>
    <mergeCell ref="B601:C601"/>
    <mergeCell ref="D601:F601"/>
    <mergeCell ref="B595:C595"/>
    <mergeCell ref="D595:F595"/>
    <mergeCell ref="B596:C596"/>
    <mergeCell ref="D596:F596"/>
    <mergeCell ref="B598:C598"/>
    <mergeCell ref="D598:F598"/>
    <mergeCell ref="B592:C592"/>
    <mergeCell ref="D592:F592"/>
    <mergeCell ref="B593:C593"/>
    <mergeCell ref="D593:F593"/>
    <mergeCell ref="B594:C594"/>
    <mergeCell ref="D594:F594"/>
    <mergeCell ref="B588:C588"/>
    <mergeCell ref="D588:F588"/>
    <mergeCell ref="B589:C589"/>
    <mergeCell ref="D589:F589"/>
    <mergeCell ref="B591:C591"/>
    <mergeCell ref="D591:F591"/>
    <mergeCell ref="B584:C584"/>
    <mergeCell ref="D584:F584"/>
    <mergeCell ref="B586:C586"/>
    <mergeCell ref="D586:F586"/>
    <mergeCell ref="B587:C587"/>
    <mergeCell ref="D587:F587"/>
    <mergeCell ref="B581:C581"/>
    <mergeCell ref="D581:F581"/>
    <mergeCell ref="B582:C582"/>
    <mergeCell ref="D582:F582"/>
    <mergeCell ref="B583:C583"/>
    <mergeCell ref="D583:F583"/>
    <mergeCell ref="B575:C575"/>
    <mergeCell ref="D575:F575"/>
    <mergeCell ref="B577:C577"/>
    <mergeCell ref="D577:F577"/>
    <mergeCell ref="A579:B579"/>
    <mergeCell ref="C579:E579"/>
    <mergeCell ref="B569:C569"/>
    <mergeCell ref="D569:F569"/>
    <mergeCell ref="B571:C571"/>
    <mergeCell ref="D571:F571"/>
    <mergeCell ref="B573:C573"/>
    <mergeCell ref="D573:F573"/>
    <mergeCell ref="B564:C564"/>
    <mergeCell ref="D564:F564"/>
    <mergeCell ref="B566:C566"/>
    <mergeCell ref="D566:F566"/>
    <mergeCell ref="B567:C567"/>
    <mergeCell ref="D567:F567"/>
    <mergeCell ref="B558:C558"/>
    <mergeCell ref="D558:F558"/>
    <mergeCell ref="A560:B560"/>
    <mergeCell ref="C560:E560"/>
    <mergeCell ref="B562:C562"/>
    <mergeCell ref="D562:F562"/>
    <mergeCell ref="B552:C552"/>
    <mergeCell ref="D552:F552"/>
    <mergeCell ref="B554:C554"/>
    <mergeCell ref="D554:F554"/>
    <mergeCell ref="B556:C556"/>
    <mergeCell ref="D556:F556"/>
    <mergeCell ref="B546:C546"/>
    <mergeCell ref="D546:F546"/>
    <mergeCell ref="B548:C548"/>
    <mergeCell ref="D548:F548"/>
    <mergeCell ref="B550:C550"/>
    <mergeCell ref="D550:F550"/>
    <mergeCell ref="B541:C541"/>
    <mergeCell ref="D541:F541"/>
    <mergeCell ref="B543:C543"/>
    <mergeCell ref="D543:F543"/>
    <mergeCell ref="B545:C545"/>
    <mergeCell ref="D545:F545"/>
    <mergeCell ref="B535:C535"/>
    <mergeCell ref="D535:F535"/>
    <mergeCell ref="A537:B537"/>
    <mergeCell ref="C537:E537"/>
    <mergeCell ref="A539:B539"/>
    <mergeCell ref="C539:E539"/>
    <mergeCell ref="B529:C529"/>
    <mergeCell ref="D529:F529"/>
    <mergeCell ref="B531:C531"/>
    <mergeCell ref="D531:F531"/>
    <mergeCell ref="B533:C533"/>
    <mergeCell ref="D533:F533"/>
    <mergeCell ref="B523:C523"/>
    <mergeCell ref="D523:F523"/>
    <mergeCell ref="B525:C525"/>
    <mergeCell ref="D525:F525"/>
    <mergeCell ref="B527:C527"/>
    <mergeCell ref="D527:F527"/>
    <mergeCell ref="B517:C517"/>
    <mergeCell ref="D517:F517"/>
    <mergeCell ref="B519:C519"/>
    <mergeCell ref="D519:F519"/>
    <mergeCell ref="B521:C521"/>
    <mergeCell ref="D521:F521"/>
    <mergeCell ref="B512:C512"/>
    <mergeCell ref="D512:F512"/>
    <mergeCell ref="B513:C513"/>
    <mergeCell ref="D513:F513"/>
    <mergeCell ref="B515:C515"/>
    <mergeCell ref="D515:F515"/>
    <mergeCell ref="B507:C507"/>
    <mergeCell ref="D507:F507"/>
    <mergeCell ref="B509:C509"/>
    <mergeCell ref="D509:F509"/>
    <mergeCell ref="B510:C510"/>
    <mergeCell ref="D510:F510"/>
    <mergeCell ref="B502:C502"/>
    <mergeCell ref="D502:F502"/>
    <mergeCell ref="B503:C503"/>
    <mergeCell ref="D503:F503"/>
    <mergeCell ref="B505:C505"/>
    <mergeCell ref="D505:F505"/>
    <mergeCell ref="B497:C497"/>
    <mergeCell ref="D497:F497"/>
    <mergeCell ref="B499:C499"/>
    <mergeCell ref="D499:F499"/>
    <mergeCell ref="B500:C500"/>
    <mergeCell ref="D500:F500"/>
    <mergeCell ref="B491:C491"/>
    <mergeCell ref="D491:F491"/>
    <mergeCell ref="A493:B493"/>
    <mergeCell ref="C493:E493"/>
    <mergeCell ref="B495:C495"/>
    <mergeCell ref="D495:F495"/>
    <mergeCell ref="B485:C485"/>
    <mergeCell ref="D485:F485"/>
    <mergeCell ref="B487:C487"/>
    <mergeCell ref="D487:F487"/>
    <mergeCell ref="B489:C489"/>
    <mergeCell ref="D489:F489"/>
    <mergeCell ref="B480:C480"/>
    <mergeCell ref="D480:F480"/>
    <mergeCell ref="B482:C482"/>
    <mergeCell ref="D482:F482"/>
    <mergeCell ref="B483:C483"/>
    <mergeCell ref="D483:F483"/>
    <mergeCell ref="B474:C474"/>
    <mergeCell ref="D474:F474"/>
    <mergeCell ref="A476:B476"/>
    <mergeCell ref="C476:E476"/>
    <mergeCell ref="B478:C478"/>
    <mergeCell ref="D478:F478"/>
    <mergeCell ref="B468:C468"/>
    <mergeCell ref="D468:F468"/>
    <mergeCell ref="B470:C470"/>
    <mergeCell ref="D470:F470"/>
    <mergeCell ref="B472:C472"/>
    <mergeCell ref="D472:F472"/>
    <mergeCell ref="B462:C462"/>
    <mergeCell ref="D462:F462"/>
    <mergeCell ref="B464:C464"/>
    <mergeCell ref="D464:F464"/>
    <mergeCell ref="B466:C466"/>
    <mergeCell ref="D466:F466"/>
    <mergeCell ref="B456:C456"/>
    <mergeCell ref="D456:F456"/>
    <mergeCell ref="B458:C458"/>
    <mergeCell ref="D458:F458"/>
    <mergeCell ref="B460:C460"/>
    <mergeCell ref="D460:F460"/>
    <mergeCell ref="B450:C450"/>
    <mergeCell ref="D450:F450"/>
    <mergeCell ref="B452:C452"/>
    <mergeCell ref="D452:F452"/>
    <mergeCell ref="B454:C454"/>
    <mergeCell ref="D454:F454"/>
    <mergeCell ref="B444:C444"/>
    <mergeCell ref="D444:F444"/>
    <mergeCell ref="B446:C446"/>
    <mergeCell ref="D446:F446"/>
    <mergeCell ref="B448:C448"/>
    <mergeCell ref="D448:F448"/>
    <mergeCell ref="B438:C438"/>
    <mergeCell ref="D438:F438"/>
    <mergeCell ref="B440:C440"/>
    <mergeCell ref="D440:F440"/>
    <mergeCell ref="B442:C442"/>
    <mergeCell ref="D442:F442"/>
    <mergeCell ref="B432:C432"/>
    <mergeCell ref="D432:F432"/>
    <mergeCell ref="B434:C434"/>
    <mergeCell ref="D434:F434"/>
    <mergeCell ref="B436:C436"/>
    <mergeCell ref="D436:F436"/>
    <mergeCell ref="B426:C426"/>
    <mergeCell ref="D426:F426"/>
    <mergeCell ref="B428:C428"/>
    <mergeCell ref="D428:F428"/>
    <mergeCell ref="B430:C430"/>
    <mergeCell ref="D430:F430"/>
    <mergeCell ref="B420:C420"/>
    <mergeCell ref="D420:F420"/>
    <mergeCell ref="B422:C422"/>
    <mergeCell ref="D422:F422"/>
    <mergeCell ref="B424:C424"/>
    <mergeCell ref="D424:F424"/>
    <mergeCell ref="B414:C414"/>
    <mergeCell ref="D414:F414"/>
    <mergeCell ref="B416:C416"/>
    <mergeCell ref="D416:F416"/>
    <mergeCell ref="B418:C418"/>
    <mergeCell ref="D418:F418"/>
    <mergeCell ref="B408:C408"/>
    <mergeCell ref="D408:F408"/>
    <mergeCell ref="B410:C410"/>
    <mergeCell ref="D410:F410"/>
    <mergeCell ref="B412:C412"/>
    <mergeCell ref="D412:F412"/>
    <mergeCell ref="B402:C402"/>
    <mergeCell ref="D402:F402"/>
    <mergeCell ref="B404:C404"/>
    <mergeCell ref="D404:F404"/>
    <mergeCell ref="B406:C406"/>
    <mergeCell ref="D406:F406"/>
    <mergeCell ref="B396:C396"/>
    <mergeCell ref="D396:F396"/>
    <mergeCell ref="B398:C398"/>
    <mergeCell ref="D398:F398"/>
    <mergeCell ref="B400:C400"/>
    <mergeCell ref="D400:F400"/>
    <mergeCell ref="B391:C391"/>
    <mergeCell ref="D391:F391"/>
    <mergeCell ref="B393:C393"/>
    <mergeCell ref="D393:F393"/>
    <mergeCell ref="B395:C395"/>
    <mergeCell ref="D395:F395"/>
    <mergeCell ref="B385:C385"/>
    <mergeCell ref="D385:F385"/>
    <mergeCell ref="B387:C387"/>
    <mergeCell ref="D387:F387"/>
    <mergeCell ref="B389:C389"/>
    <mergeCell ref="D389:F389"/>
    <mergeCell ref="B379:C379"/>
    <mergeCell ref="D379:F379"/>
    <mergeCell ref="B381:C381"/>
    <mergeCell ref="D381:F381"/>
    <mergeCell ref="B383:C383"/>
    <mergeCell ref="D383:F383"/>
    <mergeCell ref="B374:C374"/>
    <mergeCell ref="D374:F374"/>
    <mergeCell ref="B375:C375"/>
    <mergeCell ref="D375:F375"/>
    <mergeCell ref="B377:C377"/>
    <mergeCell ref="D377:F377"/>
    <mergeCell ref="B369:C369"/>
    <mergeCell ref="D369:F369"/>
    <mergeCell ref="B370:C370"/>
    <mergeCell ref="D370:F370"/>
    <mergeCell ref="B372:C372"/>
    <mergeCell ref="D372:F372"/>
    <mergeCell ref="B363:C363"/>
    <mergeCell ref="D363:F363"/>
    <mergeCell ref="B365:C365"/>
    <mergeCell ref="D365:F365"/>
    <mergeCell ref="A367:B367"/>
    <mergeCell ref="C367:E367"/>
    <mergeCell ref="B357:C357"/>
    <mergeCell ref="D357:F357"/>
    <mergeCell ref="B359:C359"/>
    <mergeCell ref="D359:F359"/>
    <mergeCell ref="B361:C361"/>
    <mergeCell ref="D361:F361"/>
    <mergeCell ref="B351:C351"/>
    <mergeCell ref="D351:F351"/>
    <mergeCell ref="B353:C353"/>
    <mergeCell ref="D353:F353"/>
    <mergeCell ref="B355:C355"/>
    <mergeCell ref="D355:F355"/>
    <mergeCell ref="B345:C345"/>
    <mergeCell ref="D345:F345"/>
    <mergeCell ref="B347:C347"/>
    <mergeCell ref="D347:F347"/>
    <mergeCell ref="B349:C349"/>
    <mergeCell ref="D349:F349"/>
    <mergeCell ref="B339:C339"/>
    <mergeCell ref="D339:F339"/>
    <mergeCell ref="B341:C341"/>
    <mergeCell ref="D341:F341"/>
    <mergeCell ref="B343:C343"/>
    <mergeCell ref="D343:F343"/>
    <mergeCell ref="B333:C333"/>
    <mergeCell ref="D333:F333"/>
    <mergeCell ref="B335:C335"/>
    <mergeCell ref="D335:F335"/>
    <mergeCell ref="B337:C337"/>
    <mergeCell ref="D337:F337"/>
    <mergeCell ref="B328:C328"/>
    <mergeCell ref="D328:F328"/>
    <mergeCell ref="B329:C329"/>
    <mergeCell ref="D329:F329"/>
    <mergeCell ref="B331:C331"/>
    <mergeCell ref="D331:F331"/>
    <mergeCell ref="B323:C323"/>
    <mergeCell ref="D323:F323"/>
    <mergeCell ref="B325:C325"/>
    <mergeCell ref="D325:F325"/>
    <mergeCell ref="B327:C327"/>
    <mergeCell ref="D327:F327"/>
    <mergeCell ref="B317:C317"/>
    <mergeCell ref="D317:F317"/>
    <mergeCell ref="B319:C319"/>
    <mergeCell ref="D319:F319"/>
    <mergeCell ref="B321:C321"/>
    <mergeCell ref="D321:F321"/>
    <mergeCell ref="B311:C311"/>
    <mergeCell ref="D311:F311"/>
    <mergeCell ref="B313:C313"/>
    <mergeCell ref="D313:F313"/>
    <mergeCell ref="B315:C315"/>
    <mergeCell ref="D315:F315"/>
    <mergeCell ref="B305:C305"/>
    <mergeCell ref="D305:F305"/>
    <mergeCell ref="B307:C307"/>
    <mergeCell ref="D307:F307"/>
    <mergeCell ref="B309:C309"/>
    <mergeCell ref="D309:F309"/>
    <mergeCell ref="B299:C299"/>
    <mergeCell ref="D299:F299"/>
    <mergeCell ref="B301:C301"/>
    <mergeCell ref="D301:F301"/>
    <mergeCell ref="B303:C303"/>
    <mergeCell ref="D303:F303"/>
    <mergeCell ref="B293:C293"/>
    <mergeCell ref="D293:F293"/>
    <mergeCell ref="B295:C295"/>
    <mergeCell ref="D295:F295"/>
    <mergeCell ref="B297:C297"/>
    <mergeCell ref="D297:F297"/>
    <mergeCell ref="B287:C287"/>
    <mergeCell ref="D287:F287"/>
    <mergeCell ref="B289:C289"/>
    <mergeCell ref="D289:F289"/>
    <mergeCell ref="B291:C291"/>
    <mergeCell ref="D291:F291"/>
    <mergeCell ref="B281:C281"/>
    <mergeCell ref="D281:F281"/>
    <mergeCell ref="B283:C283"/>
    <mergeCell ref="D283:F283"/>
    <mergeCell ref="B285:C285"/>
    <mergeCell ref="D285:F285"/>
    <mergeCell ref="B275:C275"/>
    <mergeCell ref="D275:F275"/>
    <mergeCell ref="B277:C277"/>
    <mergeCell ref="D277:F277"/>
    <mergeCell ref="B279:C279"/>
    <mergeCell ref="D279:F279"/>
    <mergeCell ref="B269:C269"/>
    <mergeCell ref="D269:F269"/>
    <mergeCell ref="B271:C271"/>
    <mergeCell ref="D271:F271"/>
    <mergeCell ref="B273:C273"/>
    <mergeCell ref="D273:F273"/>
    <mergeCell ref="B264:C264"/>
    <mergeCell ref="D264:F264"/>
    <mergeCell ref="B266:C266"/>
    <mergeCell ref="D266:F266"/>
    <mergeCell ref="B267:C267"/>
    <mergeCell ref="D267:F267"/>
    <mergeCell ref="B260:C260"/>
    <mergeCell ref="D260:F260"/>
    <mergeCell ref="B262:C262"/>
    <mergeCell ref="D262:F262"/>
    <mergeCell ref="B263:C263"/>
    <mergeCell ref="D263:F263"/>
    <mergeCell ref="B256:C256"/>
    <mergeCell ref="D256:F256"/>
    <mergeCell ref="B257:C257"/>
    <mergeCell ref="D257:F257"/>
    <mergeCell ref="B258:C258"/>
    <mergeCell ref="D258:F258"/>
    <mergeCell ref="B250:C250"/>
    <mergeCell ref="D250:F250"/>
    <mergeCell ref="B252:C252"/>
    <mergeCell ref="D252:F252"/>
    <mergeCell ref="A254:B254"/>
    <mergeCell ref="C254:E254"/>
    <mergeCell ref="B244:C244"/>
    <mergeCell ref="D244:F244"/>
    <mergeCell ref="B246:C246"/>
    <mergeCell ref="D246:F246"/>
    <mergeCell ref="B248:C248"/>
    <mergeCell ref="D248:F248"/>
    <mergeCell ref="B238:C238"/>
    <mergeCell ref="D238:F238"/>
    <mergeCell ref="B240:C240"/>
    <mergeCell ref="D240:F240"/>
    <mergeCell ref="B242:C242"/>
    <mergeCell ref="D242:F242"/>
    <mergeCell ref="B233:C233"/>
    <mergeCell ref="D233:F233"/>
    <mergeCell ref="B234:C234"/>
    <mergeCell ref="D234:F234"/>
    <mergeCell ref="B236:C236"/>
    <mergeCell ref="D236:F236"/>
    <mergeCell ref="B228:C228"/>
    <mergeCell ref="D228:F228"/>
    <mergeCell ref="B229:C229"/>
    <mergeCell ref="D229:F229"/>
    <mergeCell ref="B231:C231"/>
    <mergeCell ref="D231:F231"/>
    <mergeCell ref="B222:C222"/>
    <mergeCell ref="D222:F222"/>
    <mergeCell ref="B224:C224"/>
    <mergeCell ref="D224:F224"/>
    <mergeCell ref="A226:B226"/>
    <mergeCell ref="C226:E226"/>
    <mergeCell ref="B216:C216"/>
    <mergeCell ref="D216:F216"/>
    <mergeCell ref="B218:C218"/>
    <mergeCell ref="D218:F218"/>
    <mergeCell ref="B220:C220"/>
    <mergeCell ref="D220:F220"/>
    <mergeCell ref="B210:C210"/>
    <mergeCell ref="D210:F210"/>
    <mergeCell ref="B212:C212"/>
    <mergeCell ref="D212:F212"/>
    <mergeCell ref="B214:C214"/>
    <mergeCell ref="D214:F214"/>
    <mergeCell ref="B204:C204"/>
    <mergeCell ref="D204:F204"/>
    <mergeCell ref="B206:C206"/>
    <mergeCell ref="D206:F206"/>
    <mergeCell ref="B208:C208"/>
    <mergeCell ref="D208:F208"/>
    <mergeCell ref="B198:C198"/>
    <mergeCell ref="D198:F198"/>
    <mergeCell ref="B200:C200"/>
    <mergeCell ref="D200:F200"/>
    <mergeCell ref="B202:C202"/>
    <mergeCell ref="D202:F202"/>
    <mergeCell ref="B192:C192"/>
    <mergeCell ref="D192:F192"/>
    <mergeCell ref="B194:C194"/>
    <mergeCell ref="D194:F194"/>
    <mergeCell ref="B196:C196"/>
    <mergeCell ref="D196:F196"/>
    <mergeCell ref="B186:C186"/>
    <mergeCell ref="D186:F186"/>
    <mergeCell ref="B188:C188"/>
    <mergeCell ref="D188:F188"/>
    <mergeCell ref="B190:C190"/>
    <mergeCell ref="D190:F190"/>
    <mergeCell ref="B180:C180"/>
    <mergeCell ref="D180:F180"/>
    <mergeCell ref="B182:C182"/>
    <mergeCell ref="D182:F182"/>
    <mergeCell ref="B184:C184"/>
    <mergeCell ref="D184:F184"/>
    <mergeCell ref="B176:C176"/>
    <mergeCell ref="D176:F176"/>
    <mergeCell ref="B177:C177"/>
    <mergeCell ref="D177:F177"/>
    <mergeCell ref="B178:C178"/>
    <mergeCell ref="D178:F178"/>
    <mergeCell ref="B172:C172"/>
    <mergeCell ref="D172:F172"/>
    <mergeCell ref="B173:C173"/>
    <mergeCell ref="D173:F173"/>
    <mergeCell ref="B174:C174"/>
    <mergeCell ref="D174:F174"/>
    <mergeCell ref="B168:C168"/>
    <mergeCell ref="D168:F168"/>
    <mergeCell ref="B170:C170"/>
    <mergeCell ref="D170:F170"/>
    <mergeCell ref="B171:C171"/>
    <mergeCell ref="D171:F171"/>
    <mergeCell ref="B164:C164"/>
    <mergeCell ref="D164:F164"/>
    <mergeCell ref="B165:C165"/>
    <mergeCell ref="D165:F165"/>
    <mergeCell ref="B166:C166"/>
    <mergeCell ref="D166:F166"/>
    <mergeCell ref="A160:B160"/>
    <mergeCell ref="C160:E160"/>
    <mergeCell ref="B162:C162"/>
    <mergeCell ref="D162:F162"/>
    <mergeCell ref="B163:C163"/>
    <mergeCell ref="D163:F163"/>
    <mergeCell ref="B154:C154"/>
    <mergeCell ref="D154:F154"/>
    <mergeCell ref="B156:C156"/>
    <mergeCell ref="D156:F156"/>
    <mergeCell ref="B158:C158"/>
    <mergeCell ref="D158:F158"/>
    <mergeCell ref="B148:C148"/>
    <mergeCell ref="D148:F148"/>
    <mergeCell ref="B150:C150"/>
    <mergeCell ref="D150:F150"/>
    <mergeCell ref="B152:C152"/>
    <mergeCell ref="D152:F152"/>
    <mergeCell ref="B143:C143"/>
    <mergeCell ref="D143:F143"/>
    <mergeCell ref="B145:C145"/>
    <mergeCell ref="D145:F145"/>
    <mergeCell ref="B147:C147"/>
    <mergeCell ref="D147:F147"/>
    <mergeCell ref="B137:C137"/>
    <mergeCell ref="D137:F137"/>
    <mergeCell ref="B139:C139"/>
    <mergeCell ref="D139:F139"/>
    <mergeCell ref="A141:B141"/>
    <mergeCell ref="C141:E141"/>
    <mergeCell ref="B131:C131"/>
    <mergeCell ref="D131:F131"/>
    <mergeCell ref="B133:C133"/>
    <mergeCell ref="D133:F133"/>
    <mergeCell ref="B135:C135"/>
    <mergeCell ref="D135:F135"/>
    <mergeCell ref="B126:C126"/>
    <mergeCell ref="D126:F126"/>
    <mergeCell ref="B127:C127"/>
    <mergeCell ref="D127:F127"/>
    <mergeCell ref="B129:C129"/>
    <mergeCell ref="D129:F129"/>
    <mergeCell ref="B120:C120"/>
    <mergeCell ref="D120:F120"/>
    <mergeCell ref="B122:C122"/>
    <mergeCell ref="D122:F122"/>
    <mergeCell ref="B124:C124"/>
    <mergeCell ref="D124:F124"/>
    <mergeCell ref="B115:C115"/>
    <mergeCell ref="D115:F115"/>
    <mergeCell ref="B117:C117"/>
    <mergeCell ref="D117:F117"/>
    <mergeCell ref="B119:C119"/>
    <mergeCell ref="D119:F119"/>
    <mergeCell ref="B109:C109"/>
    <mergeCell ref="D109:F109"/>
    <mergeCell ref="B111:C111"/>
    <mergeCell ref="D111:F111"/>
    <mergeCell ref="B113:C113"/>
    <mergeCell ref="D113:F113"/>
    <mergeCell ref="B104:C104"/>
    <mergeCell ref="D104:F104"/>
    <mergeCell ref="B106:C106"/>
    <mergeCell ref="D106:F106"/>
    <mergeCell ref="B107:C107"/>
    <mergeCell ref="D107:F107"/>
    <mergeCell ref="B98:C98"/>
    <mergeCell ref="D98:F98"/>
    <mergeCell ref="A100:B100"/>
    <mergeCell ref="C100:E100"/>
    <mergeCell ref="B102:C102"/>
    <mergeCell ref="D102:F102"/>
    <mergeCell ref="B92:C92"/>
    <mergeCell ref="D92:F92"/>
    <mergeCell ref="B94:C94"/>
    <mergeCell ref="D94:F94"/>
    <mergeCell ref="B96:C96"/>
    <mergeCell ref="D96:F96"/>
    <mergeCell ref="B88:C88"/>
    <mergeCell ref="D88:F88"/>
    <mergeCell ref="B89:C89"/>
    <mergeCell ref="D89:F89"/>
    <mergeCell ref="B90:C90"/>
    <mergeCell ref="D90:F90"/>
    <mergeCell ref="B84:C84"/>
    <mergeCell ref="D84:F84"/>
    <mergeCell ref="B85:C85"/>
    <mergeCell ref="D85:F85"/>
    <mergeCell ref="B87:C87"/>
    <mergeCell ref="D87:F87"/>
    <mergeCell ref="B80:C80"/>
    <mergeCell ref="D80:F80"/>
    <mergeCell ref="B82:C82"/>
    <mergeCell ref="D82:F82"/>
    <mergeCell ref="B83:C83"/>
    <mergeCell ref="D83:F83"/>
    <mergeCell ref="B77:C77"/>
    <mergeCell ref="D77:F77"/>
    <mergeCell ref="B78:C78"/>
    <mergeCell ref="D78:F78"/>
    <mergeCell ref="B79:C79"/>
    <mergeCell ref="D79:F79"/>
    <mergeCell ref="B73:C73"/>
    <mergeCell ref="D73:F73"/>
    <mergeCell ref="B75:C75"/>
    <mergeCell ref="D75:F75"/>
    <mergeCell ref="B76:C76"/>
    <mergeCell ref="D76:F76"/>
    <mergeCell ref="B70:C70"/>
    <mergeCell ref="D70:F70"/>
    <mergeCell ref="B71:C71"/>
    <mergeCell ref="D71:F71"/>
    <mergeCell ref="B72:C72"/>
    <mergeCell ref="D72:F72"/>
    <mergeCell ref="B66:C66"/>
    <mergeCell ref="D66:F66"/>
    <mergeCell ref="B67:C67"/>
    <mergeCell ref="D67:F67"/>
    <mergeCell ref="B68:C68"/>
    <mergeCell ref="D68:F68"/>
    <mergeCell ref="B61:C61"/>
    <mergeCell ref="D61:F61"/>
    <mergeCell ref="B63:C63"/>
    <mergeCell ref="D63:F63"/>
    <mergeCell ref="B65:C65"/>
    <mergeCell ref="D65:F65"/>
    <mergeCell ref="B55:C55"/>
    <mergeCell ref="D55:F55"/>
    <mergeCell ref="B57:C57"/>
    <mergeCell ref="D57:F57"/>
    <mergeCell ref="B59:C59"/>
    <mergeCell ref="D59:F59"/>
    <mergeCell ref="B51:C51"/>
    <mergeCell ref="D51:F51"/>
    <mergeCell ref="B52:C52"/>
    <mergeCell ref="D52:F52"/>
    <mergeCell ref="B53:C53"/>
    <mergeCell ref="D53:F53"/>
    <mergeCell ref="B47:C47"/>
    <mergeCell ref="D47:F47"/>
    <mergeCell ref="B48:C48"/>
    <mergeCell ref="D48:F48"/>
    <mergeCell ref="B50:C50"/>
    <mergeCell ref="D50:F50"/>
    <mergeCell ref="B43:C43"/>
    <mergeCell ref="D43:F43"/>
    <mergeCell ref="B45:C45"/>
    <mergeCell ref="D45:F45"/>
    <mergeCell ref="B46:C46"/>
    <mergeCell ref="D46:F46"/>
    <mergeCell ref="B40:C40"/>
    <mergeCell ref="D40:F40"/>
    <mergeCell ref="B41:C41"/>
    <mergeCell ref="D41:F41"/>
    <mergeCell ref="B42:C42"/>
    <mergeCell ref="D42:F42"/>
    <mergeCell ref="B36:C36"/>
    <mergeCell ref="D36:F36"/>
    <mergeCell ref="B38:C38"/>
    <mergeCell ref="D38:F38"/>
    <mergeCell ref="B39:C39"/>
    <mergeCell ref="D39:F39"/>
    <mergeCell ref="B33:C33"/>
    <mergeCell ref="D33:F33"/>
    <mergeCell ref="B34:C34"/>
    <mergeCell ref="D34:F34"/>
    <mergeCell ref="B35:C35"/>
    <mergeCell ref="D35:F35"/>
    <mergeCell ref="B29:C29"/>
    <mergeCell ref="D29:F29"/>
    <mergeCell ref="B30:C30"/>
    <mergeCell ref="D30:F30"/>
    <mergeCell ref="B31:C31"/>
    <mergeCell ref="D31:F31"/>
    <mergeCell ref="A1:E1"/>
    <mergeCell ref="A3:E3"/>
    <mergeCell ref="A8:B8"/>
    <mergeCell ref="C8:E8"/>
    <mergeCell ref="A10:B10"/>
    <mergeCell ref="C10:E10"/>
    <mergeCell ref="B24:C24"/>
    <mergeCell ref="D24:F24"/>
    <mergeCell ref="A26:B26"/>
    <mergeCell ref="C26:E26"/>
    <mergeCell ref="B28:C28"/>
    <mergeCell ref="D28:F28"/>
    <mergeCell ref="B18:C18"/>
    <mergeCell ref="D18:F18"/>
    <mergeCell ref="B20:C20"/>
    <mergeCell ref="D20:F20"/>
    <mergeCell ref="B22:C22"/>
    <mergeCell ref="D22:F22"/>
    <mergeCell ref="B12:C12"/>
    <mergeCell ref="D12:F12"/>
    <mergeCell ref="B14:C14"/>
    <mergeCell ref="D14:F14"/>
    <mergeCell ref="B16:C16"/>
    <mergeCell ref="D16:F16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Kosztorys</vt:lpstr>
      <vt:lpstr>Przedmiar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Piotrowiak Marek</dc:creator>
  <cp:lastModifiedBy>Piotrowiak Marek</cp:lastModifiedBy>
  <dcterms:created xsi:type="dcterms:W3CDTF">2025-01-03T09:46:03Z</dcterms:created>
  <dcterms:modified xsi:type="dcterms:W3CDTF">2025-01-03T10:43:30Z</dcterms:modified>
</cp:coreProperties>
</file>