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2024\Przetargi &amp; WR\12-TP-24 Serwisowanie sprzętu med 3 P6\24.10.11 SWZ\na platformę\"/>
    </mc:Choice>
  </mc:AlternateContent>
  <xr:revisionPtr revIDLastSave="0" documentId="13_ncr:1_{92057C9C-23E8-482F-8C0D-73FB91795646}" xr6:coauthVersionLast="47" xr6:coauthVersionMax="47" xr10:uidLastSave="{00000000-0000-0000-0000-000000000000}"/>
  <bookViews>
    <workbookView xWindow="-120" yWindow="-120" windowWidth="29040" windowHeight="15840" tabRatio="919" activeTab="5" xr2:uid="{71EC4B7C-DF22-4E2F-A6CB-37634B33B60A}"/>
  </bookViews>
  <sheets>
    <sheet name="P1 RTG mobilne" sheetId="19" r:id="rId1"/>
    <sheet name="P2 Densytometr" sheetId="20" r:id="rId2"/>
    <sheet name="P3 Drobny sprzęt medyczny" sheetId="8" r:id="rId3"/>
    <sheet name="P4 Drobny sprzet medyczny" sheetId="23" r:id="rId4"/>
    <sheet name="P5 Sprzet dezyfekcyjny" sheetId="24" r:id="rId5"/>
    <sheet name="P6 Testy wyrobów" sheetId="2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9" l="1"/>
  <c r="K7" i="19" s="1"/>
  <c r="K9" i="8"/>
  <c r="H13" i="23"/>
  <c r="H12" i="23"/>
  <c r="F19" i="8"/>
  <c r="F18" i="8"/>
  <c r="F17" i="8"/>
  <c r="F16" i="8"/>
  <c r="K10" i="8"/>
  <c r="F13" i="19"/>
  <c r="H13" i="19" s="1"/>
  <c r="F12" i="19"/>
  <c r="H12" i="19" s="1"/>
  <c r="M6" i="19" l="1"/>
  <c r="M7" i="19" s="1"/>
</calcChain>
</file>

<file path=xl/sharedStrings.xml><?xml version="1.0" encoding="utf-8"?>
<sst xmlns="http://schemas.openxmlformats.org/spreadsheetml/2006/main" count="293" uniqueCount="123">
  <si>
    <t>Lp.</t>
  </si>
  <si>
    <t>Nazwa</t>
  </si>
  <si>
    <t>Producent</t>
  </si>
  <si>
    <t>Termin wykonania</t>
  </si>
  <si>
    <t>Tabela Nr 2 - Naprawy</t>
  </si>
  <si>
    <t>Rok produkcji</t>
  </si>
  <si>
    <t>Miejsce
wykorzystywania</t>
  </si>
  <si>
    <t>Cena jednostkowa netto za 1 przegląd</t>
  </si>
  <si>
    <t>Stawka VAT
(%)</t>
  </si>
  <si>
    <t>SUMA</t>
  </si>
  <si>
    <t>Model (typ) /
nr fabryczny</t>
  </si>
  <si>
    <t>Szacunkowa wartość brutto zakupu materiałów na czas trwania umowy</t>
  </si>
  <si>
    <t>x</t>
  </si>
  <si>
    <t>Naprawy aparatury medycznej wyszczególnionej w Tabeli nr 1 poz. 1</t>
  </si>
  <si>
    <t>Tabela nr 2 - Naprawy</t>
  </si>
  <si>
    <t>100</t>
  </si>
  <si>
    <t>2</t>
  </si>
  <si>
    <t>Wartość netto za ilość określoną w kol. 7</t>
  </si>
  <si>
    <t xml:space="preserve">Wartość brutto za ilość określoną w kol. 7 w zł </t>
  </si>
  <si>
    <t>Wartość brutto za ilość określoną w kol. 4 w zł</t>
  </si>
  <si>
    <t>8=6+7</t>
  </si>
  <si>
    <t>6=4*5</t>
  </si>
  <si>
    <t>9=3+8</t>
  </si>
  <si>
    <t>Wartość netto za ilość określoną w kol. 4</t>
  </si>
  <si>
    <t>Ilość przeglądów w ciągu lat 2024 - 2025</t>
  </si>
  <si>
    <t>Blok operacyjny</t>
  </si>
  <si>
    <t>UDR 370i</t>
  </si>
  <si>
    <t>United Imaging</t>
  </si>
  <si>
    <t>16</t>
  </si>
  <si>
    <t>Uwagi:</t>
  </si>
  <si>
    <t>Przy naprawach koszt dojazdu będzie fakturowany jako usługa łączna z naprawą</t>
  </si>
  <si>
    <t>Aparat RTG mobilny</t>
  </si>
  <si>
    <t>X</t>
  </si>
  <si>
    <t>Szacunkowa ilość roboczogodzin/dojazdów na czas trwania umowy</t>
  </si>
  <si>
    <t>Cena jednostkowa netto roboczogodziny / cena dojazdu</t>
  </si>
  <si>
    <t>Łączna wartość brutto materiału i roboczogodzin / dojazdu</t>
  </si>
  <si>
    <t>Tabela nr 1 - Przegląd z konserwacją</t>
  </si>
  <si>
    <t>* Dojazd (kompletny, tj. w obie strony - dotyczy tylko napraw)</t>
  </si>
  <si>
    <t>* Dojazd rozumiany jako część usługi naprawy</t>
  </si>
  <si>
    <t>PAKIET NR 1 - PRZEGLĄD Z KONSERWACJĄ I NAPRAWY URZĄDZENIA RTG MOBILNE UNITED IMAGING UDR 370I.</t>
  </si>
  <si>
    <t>FORMULARZ OFERTOWO – CENOWY</t>
  </si>
  <si>
    <t>Cena jednostkowa brutto za 1 przegląd</t>
  </si>
  <si>
    <t>10=9+12</t>
  </si>
  <si>
    <t>11=7*9</t>
  </si>
  <si>
    <t>13=11+12</t>
  </si>
  <si>
    <t>Szacunkowa ilość roboczogodzin/ dojazdów na czas trwania umowy</t>
  </si>
  <si>
    <t>8</t>
  </si>
  <si>
    <t>1</t>
  </si>
  <si>
    <t>PAKIET NR 2 - POGWARANCYJNA OBSŁUGA SERWISOWA - PRZEGLĄD Z KONSERWACJĄ I NAPRAWY URZĄDZENIA DENSYTOMETR GE LUNAR PRODIGY PRO</t>
  </si>
  <si>
    <t>Tabela nr 1 - Przegląd z konserwacją oraz naprawy (pełen serwis)</t>
  </si>
  <si>
    <t>Ilość przeglądów w ciągu lat 2024-2025</t>
  </si>
  <si>
    <t>Ilość miesięcy</t>
  </si>
  <si>
    <t>Miesięczna rata netto (PLN)</t>
  </si>
  <si>
    <t>Wartość netto pełnego serwisu w okresie trwania umowy (PLN)</t>
  </si>
  <si>
    <t>Wartość brutto pełnego serwisu w okresie trwania umowy (PLN)</t>
  </si>
  <si>
    <t>Lunar Prodigy Pro</t>
  </si>
  <si>
    <t xml:space="preserve">GE </t>
  </si>
  <si>
    <t>Przychodnia Pracownia Densytometrii</t>
  </si>
  <si>
    <t>Tabela nr 2 - Materiały</t>
  </si>
  <si>
    <t>Wartość Pakietu nr 3 ogółem obliczona poprzez dodanie sumy wartości brutto Tabela nr 1 (kol. 13) i łącznej wartości brutto materiału i roboczogodzin Tabela nr 2 (kol. 9):</t>
  </si>
  <si>
    <t xml:space="preserve">Aparat Densytometr </t>
  </si>
  <si>
    <t>Tabela nr 1 - Przegląd</t>
  </si>
  <si>
    <t xml:space="preserve">Wartość netto za ilość określoną w kol. 4 </t>
  </si>
  <si>
    <t>Łączna wartość brutto materiału i roboczogodzin</t>
  </si>
  <si>
    <t>9= 3+8</t>
  </si>
  <si>
    <t>Dojazd (kompletny, tj. w obie strony - dotyczy tylko napraw)</t>
  </si>
  <si>
    <t>36</t>
  </si>
  <si>
    <t>3</t>
  </si>
  <si>
    <t>zgodnie z Zał nr 4</t>
  </si>
  <si>
    <t>11.2024, 
11.2025</t>
  </si>
  <si>
    <t xml:space="preserve">11.2024, 11.2025 </t>
  </si>
  <si>
    <t>11.2024, 11.2025</t>
  </si>
  <si>
    <t>Wartość Pakietu nr 1 ogółem obliczona poprzez dodanie sumy wartości brutto Tabela nr 1 (kol. 13) i łącznej wartości brutto materiału i roboczogodzin Tabela nr 2 (kol. 9):</t>
  </si>
  <si>
    <t>UWAGA! CENY – ZAOKRĄGLONE DO DWÓCH MIEJSC PO PRZECINKU
Cena  musi obejmować :- wartość całego przedmiotu zamówienia - podatek VAT - koszty noclegów, dojazdów do Zamawiającego i powrotów</t>
  </si>
  <si>
    <t>Formularz ma być podpisany kwalifikowanym podpisem elektronicznym, podpisem zaufanym lub podpisem osobistym przez osobę(y) uprawnioną(e) do składania oświadczeń woli w imieniu Wykonawcy, zgodnie z formą reprezentacji Wykonawcy określoną w dokumencie rejestracyjnym (ewidencyjnym), właściwym dla formy organizacyjnej Wykonawcy lub pełnomocnika.</t>
  </si>
  <si>
    <t>2
(11.2024, 11.2025)</t>
  </si>
  <si>
    <t>11=9+10</t>
  </si>
  <si>
    <t>miesięczna rata brutto(PLN)</t>
  </si>
  <si>
    <t>12+8*9</t>
  </si>
  <si>
    <t>13=12+10</t>
  </si>
  <si>
    <t xml:space="preserve">Pełen serwis obejmuje:
- czas naprawy od zgłoszenia – maksymalnie w ciągu do 96h,
- przegląd techniczny z konserwacją z częstotliwością określoną przez producenta,
- nielimitowane wizyty serwisowe na miejscu
- naprawy, diagnostyka, przejazdy, noclegi, itp. </t>
  </si>
  <si>
    <t>Wartość Pakietu nr 2 ogółem obliczona poprzez dodanie sumy wartości brutto pełnego serwisu z Tabeli nr 1 (kol. 13) i kwoty podanej w Tabeli nr 2:</t>
  </si>
  <si>
    <t>Zał. 2.1</t>
  </si>
  <si>
    <t>Zał. 2.2</t>
  </si>
  <si>
    <t xml:space="preserve">ZAŁ NR 2.3
PAKIET NR 3 - PRZEGLĄD Z KONSERWACJĄ I NAPRAWY ZBIORCZEGO SPRZĘTU MEDYCZNEGO (wyszczególnionego w załączniku nr 1 do SWZ) </t>
  </si>
  <si>
    <t xml:space="preserve">PAKIET NR 3 - PRZEGLĄD Z KONSERWACJĄ I NAPRAWY ZBIORCZEGO SPRZĘTU MEDYCZNEGO (wyszczególnionego w załączniku nr 10 do SWZ </t>
  </si>
  <si>
    <t>Sprzęt medyczny wyszczególniony w Załączniku nr 10 do SWZ
(poz. 1-105,107-112,114-149,151-200)</t>
  </si>
  <si>
    <t>Sprzęt medyczny wyszczególniony w Załączniku nr 10  do SWZ
(poz. 106, 113, 150)</t>
  </si>
  <si>
    <t>Naprawy aparatury medycznej wyszczególnionej w zał nr 10 poz. 1-105,107-112,114-149,151-200</t>
  </si>
  <si>
    <t>zgodnie z Zał nr 10</t>
  </si>
  <si>
    <t>Naprawy aparatury medycznej wyszczególnionej w zał  nr 10 poz. 106, 113, 150</t>
  </si>
  <si>
    <t xml:space="preserve">PAKIET NR 4 - PRZEGLĄD Z KONSERWACJĄ I NAPRAWY ZBIORCZEGO SPRZĘTU MEDYCZNEGO (wyszczególnionego w załączniku nr 11 do SWZ) </t>
  </si>
  <si>
    <t>zgodnie z Zał nr 11</t>
  </si>
  <si>
    <t>Zał. 2.4</t>
  </si>
  <si>
    <t>Cena jednostkowa netto za 1 przegląd całości sprzętu wymienionego w zał nr 10 do SWZ</t>
  </si>
  <si>
    <t>Cena jednostkowa netto za 1 przegląd całości sprzętu wyszczególnionego w Zał. nr 11. do SWZ</t>
  </si>
  <si>
    <t>Cena jednostkowa brutto za 1 przegląd całości sprzętu wyszczególnionego w Zał. nr 11. do SWZ</t>
  </si>
  <si>
    <t xml:space="preserve">Wartość netto za ilość określoną w kol. 7 w zł </t>
  </si>
  <si>
    <t xml:space="preserve">Stawka Vat (%)ł </t>
  </si>
  <si>
    <t>Sprzęt medyczny wyszczególniony w Załączniku nr 11 do SWZ
(poz. 1-21)</t>
  </si>
  <si>
    <t>Cena jednostkowa netto roboczogodziny/cena dojazdu</t>
  </si>
  <si>
    <t>Łączna wartość brutto materiału i roboczogodzin/dojazdu</t>
  </si>
  <si>
    <t>Wartość Pakietu nr 4 ogółem obliczona poprzez dodanie sumy wartości brutto Tabela nr 1 (kol. 13) i łącznej wartości brutto materiału i roboczogodzin Tabela nr 2 (kol. 9):</t>
  </si>
  <si>
    <t>Sprzęt medyczny wyszczególniony w Załączniku nr 12 do SWZ
(poz. 1-16)</t>
  </si>
  <si>
    <t>zgodnie z Zał nr 12</t>
  </si>
  <si>
    <t>Cena jednostkowa netto za 1 przegląd całości sprzętu wyszczególnionego w Zał. nr 12. do SWZ</t>
  </si>
  <si>
    <t>Stawka VAT (%)</t>
  </si>
  <si>
    <t>Cena jednostkowa brutto za 1 przegląd całości sprzętu wyszczególnionego w Zał. nr 12. do SWZ</t>
  </si>
  <si>
    <t>Łączna wartość brutto materiału i roboczogodzin/ dojazdu</t>
  </si>
  <si>
    <t>Wartość Pakietu nr 5 ogółem obliczona poprzez dodanie sumy wartości brutto Tabela nr 1 (kol. 13) i łącznej wartości brutto materiału i roboczogodzin Tabela nr 2 (kol. 9):</t>
  </si>
  <si>
    <t>Zał. 2.5</t>
  </si>
  <si>
    <t>Zał. 2.6</t>
  </si>
  <si>
    <t xml:space="preserve">PAKIET NR 6 - Testy bezpieczeństwa elektrycznego wyrobów medycznych (wyszczególnionego w załączniku nr 13 do SWZ) </t>
  </si>
  <si>
    <t>Wyroby medyczne wyszczególnione w Załączniku nr 13 do SWZ
(poz. 1-120)</t>
  </si>
  <si>
    <t>zgodnie z Zał nr 13</t>
  </si>
  <si>
    <t>Ilość przeglądów w ciągu lat 2024-2025 całości sprzętu wyszczególnionego w Zał. nr 13 do SWZ</t>
  </si>
  <si>
    <t>Ilość przeglądów w ciągu lat 2024-2025 całości sprzętu wyszczególnionego w Zał. nr 11 do SWZ</t>
  </si>
  <si>
    <t>Cena jednostkowa brutto za 1 przegląd całości sprzętu wymienionego w zał nr 10 do SWZ</t>
  </si>
  <si>
    <t>Ilość przeglądów w ciągu lat 2024-2025 całości sprzętu wyszczególnionego w Zał. nr 12 do SWZ</t>
  </si>
  <si>
    <t>Cena jednostkowa netto za 1 przegląd całości sprzętu wyszczególnionego w Zał. nr 13. do SWZ</t>
  </si>
  <si>
    <t>Cena jednostkowa brutto za 1 przegląd całości sprzętu wyszczególnionego w Zał. nr 13. do SWZ</t>
  </si>
  <si>
    <t>Wartość Pakietu nr 6 ogółem obliczona poprzez dodanie sumy wartości brutto Tabela nr 1 (kol. 13) i łącznej wartości brutto materiału i roboczogodzin Tabela nr 2 (kol. 9):</t>
  </si>
  <si>
    <t xml:space="preserve">PAKIET NR 5 - PRZEGLĄD Z KONSERWACJĄ I NAPRAWY ZBIORCZEGO SPRZĘTU DEZYNFEKCYJNEGO (wyszczególnionego w załączniku nr 12 do SWZ)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</si>
</sst>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[$zł-415];\-#,##0.00\ [$zł-415]"/>
    <numFmt numFmtId="165" formatCode="#,##0.00\ &quot;zł&quot;"/>
    <numFmt numFmtId="167" formatCode="_-* #,##0.00&quot; zł&quot;_-;\-* #,##0.00&quot; zł&quot;_-;_-* \-??&quot; zł&quot;_-;_-@"/>
  </numFmts>
  <fonts count="22">
    <font>
      <sz val="10"/>
      <name val="Arial CE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sz val="11"/>
      <name val="Arial CE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67" fontId="16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9" fillId="3" borderId="1" xfId="0" applyFont="1" applyFill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4" fontId="6" fillId="0" borderId="4" xfId="0" applyNumberFormat="1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44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44" fontId="1" fillId="0" borderId="0" xfId="0" applyNumberFormat="1" applyFont="1" applyBorder="1"/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9" fontId="9" fillId="0" borderId="8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7" fontId="16" fillId="0" borderId="5" xfId="0" applyNumberFormat="1" applyFont="1" applyBorder="1" applyAlignment="1">
      <alignment horizontal="center" vertical="center" wrapText="1"/>
    </xf>
    <xf numFmtId="167" fontId="16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0" fillId="0" borderId="0" xfId="0" applyFont="1" applyAlignment="1">
      <alignment wrapText="1"/>
    </xf>
    <xf numFmtId="164" fontId="5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" fillId="0" borderId="0" xfId="0" applyFont="1"/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44" fontId="6" fillId="0" borderId="5" xfId="0" applyNumberFormat="1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21" fillId="0" borderId="0" xfId="0" applyFont="1" applyAlignment="1">
      <alignment wrapText="1"/>
    </xf>
    <xf numFmtId="0" fontId="1" fillId="0" borderId="16" xfId="0" applyFont="1" applyBorder="1"/>
    <xf numFmtId="0" fontId="1" fillId="0" borderId="17" xfId="0" applyFont="1" applyBorder="1"/>
  </cellXfs>
  <cellStyles count="2">
    <cellStyle name="Normalny" xfId="0" builtinId="0"/>
    <cellStyle name="Normalny 2" xfId="1" xr:uid="{39712D3B-2F2F-46BF-A619-822AFFB4B1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66B4-8696-4580-B637-21A13D3232E6}">
  <sheetPr>
    <pageSetUpPr fitToPage="1"/>
  </sheetPr>
  <dimension ref="A1:M21"/>
  <sheetViews>
    <sheetView view="pageBreakPreview" zoomScale="90" zoomScaleNormal="100" zoomScaleSheetLayoutView="90" workbookViewId="0">
      <selection activeCell="A15" sqref="A15:K16"/>
    </sheetView>
  </sheetViews>
  <sheetFormatPr defaultColWidth="9" defaultRowHeight="15.75"/>
  <cols>
    <col min="1" max="1" width="5.7109375" style="14" customWidth="1"/>
    <col min="2" max="2" width="24.85546875" style="14" customWidth="1"/>
    <col min="3" max="3" width="21.28515625" style="14" customWidth="1"/>
    <col min="4" max="4" width="14.42578125" style="14" customWidth="1"/>
    <col min="5" max="5" width="17.7109375" style="14" customWidth="1"/>
    <col min="6" max="6" width="18.7109375" style="14" customWidth="1"/>
    <col min="7" max="7" width="15.140625" style="14" customWidth="1"/>
    <col min="8" max="8" width="20" style="14" customWidth="1"/>
    <col min="9" max="10" width="16.85546875" style="14" customWidth="1"/>
    <col min="11" max="11" width="17.28515625" style="14" customWidth="1"/>
    <col min="12" max="12" width="9" style="14"/>
    <col min="13" max="13" width="20" style="14" customWidth="1"/>
    <col min="14" max="16384" width="9" style="14"/>
  </cols>
  <sheetData>
    <row r="1" spans="1:13">
      <c r="A1" s="56" t="s">
        <v>39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>
      <c r="A2" s="2"/>
      <c r="B2" s="2" t="s">
        <v>82</v>
      </c>
      <c r="C2" s="2"/>
      <c r="D2" s="2"/>
      <c r="E2" s="2"/>
      <c r="F2" s="2"/>
      <c r="G2" s="2"/>
      <c r="H2" s="2"/>
      <c r="I2" s="2"/>
      <c r="J2" s="45"/>
      <c r="K2" s="2"/>
    </row>
    <row r="3" spans="1:13">
      <c r="A3" s="57" t="s">
        <v>36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38.25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24</v>
      </c>
      <c r="H4" s="13" t="s">
        <v>3</v>
      </c>
      <c r="I4" s="13" t="s">
        <v>7</v>
      </c>
      <c r="J4" s="13" t="s">
        <v>41</v>
      </c>
      <c r="K4" s="13" t="s">
        <v>17</v>
      </c>
      <c r="L4" s="13" t="s">
        <v>8</v>
      </c>
      <c r="M4" s="13" t="s">
        <v>18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 t="s">
        <v>42</v>
      </c>
      <c r="K5" s="13" t="s">
        <v>43</v>
      </c>
      <c r="L5" s="13">
        <v>12</v>
      </c>
      <c r="M5" s="13" t="s">
        <v>44</v>
      </c>
    </row>
    <row r="6" spans="1:13" ht="25.5">
      <c r="A6" s="6">
        <v>1</v>
      </c>
      <c r="B6" s="3" t="s">
        <v>31</v>
      </c>
      <c r="C6" s="3" t="s">
        <v>26</v>
      </c>
      <c r="D6" s="3">
        <v>2020</v>
      </c>
      <c r="E6" s="3" t="s">
        <v>27</v>
      </c>
      <c r="F6" s="3" t="s">
        <v>25</v>
      </c>
      <c r="G6" s="6">
        <v>2</v>
      </c>
      <c r="H6" s="43" t="s">
        <v>69</v>
      </c>
      <c r="I6" s="4"/>
      <c r="J6" s="4"/>
      <c r="K6" s="4">
        <f>G6*I6</f>
        <v>0</v>
      </c>
      <c r="L6" s="7"/>
      <c r="M6" s="4">
        <f>K6+K6*L6</f>
        <v>0</v>
      </c>
    </row>
    <row r="7" spans="1:13">
      <c r="A7" s="58" t="s">
        <v>9</v>
      </c>
      <c r="B7" s="59"/>
      <c r="C7" s="59"/>
      <c r="D7" s="59"/>
      <c r="E7" s="59"/>
      <c r="F7" s="59"/>
      <c r="G7" s="59"/>
      <c r="H7" s="59"/>
      <c r="I7" s="59"/>
      <c r="J7" s="60"/>
      <c r="K7" s="8">
        <f>SUM(K6:K6)</f>
        <v>0</v>
      </c>
      <c r="L7" s="8" t="s">
        <v>12</v>
      </c>
      <c r="M7" s="8">
        <f>SUM(M6:M6)</f>
        <v>0</v>
      </c>
    </row>
    <row r="9" spans="1:13">
      <c r="A9" s="55" t="s">
        <v>4</v>
      </c>
      <c r="B9" s="55"/>
    </row>
    <row r="10" spans="1:13" ht="63.75">
      <c r="A10" s="13" t="s">
        <v>0</v>
      </c>
      <c r="B10" s="13" t="s">
        <v>1</v>
      </c>
      <c r="C10" s="13" t="s">
        <v>11</v>
      </c>
      <c r="D10" s="13" t="s">
        <v>33</v>
      </c>
      <c r="E10" s="13" t="s">
        <v>34</v>
      </c>
      <c r="F10" s="13" t="s">
        <v>23</v>
      </c>
      <c r="G10" s="13" t="s">
        <v>8</v>
      </c>
      <c r="H10" s="13" t="s">
        <v>19</v>
      </c>
      <c r="I10" s="61" t="s">
        <v>35</v>
      </c>
      <c r="J10" s="61"/>
      <c r="K10" s="61"/>
    </row>
    <row r="11" spans="1:1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 t="s">
        <v>21</v>
      </c>
      <c r="G11" s="13">
        <v>7</v>
      </c>
      <c r="H11" s="13" t="s">
        <v>20</v>
      </c>
      <c r="I11" s="62" t="s">
        <v>22</v>
      </c>
      <c r="J11" s="63"/>
      <c r="K11" s="64"/>
    </row>
    <row r="12" spans="1:13" ht="38.25">
      <c r="A12" s="3">
        <v>1</v>
      </c>
      <c r="B12" s="3" t="s">
        <v>13</v>
      </c>
      <c r="C12" s="4">
        <v>10000</v>
      </c>
      <c r="D12" s="10" t="s">
        <v>28</v>
      </c>
      <c r="E12" s="5"/>
      <c r="F12" s="5">
        <f>D12*E12</f>
        <v>0</v>
      </c>
      <c r="G12" s="9"/>
      <c r="H12" s="5">
        <f>F12+F12*G12</f>
        <v>0</v>
      </c>
      <c r="I12" s="62"/>
      <c r="J12" s="63"/>
      <c r="K12" s="64"/>
    </row>
    <row r="13" spans="1:13" ht="35.25" customHeight="1">
      <c r="A13" s="3">
        <v>2</v>
      </c>
      <c r="B13" s="11" t="s">
        <v>37</v>
      </c>
      <c r="C13" s="4" t="s">
        <v>32</v>
      </c>
      <c r="D13" s="10" t="s">
        <v>16</v>
      </c>
      <c r="E13" s="5"/>
      <c r="F13" s="5">
        <f>D13*E13</f>
        <v>0</v>
      </c>
      <c r="G13" s="9"/>
      <c r="H13" s="5">
        <f>F13+F13*G13</f>
        <v>0</v>
      </c>
      <c r="I13" s="62"/>
      <c r="J13" s="63"/>
      <c r="K13" s="64"/>
    </row>
    <row r="14" spans="1:13" ht="16.5" thickBot="1"/>
    <row r="15" spans="1:13">
      <c r="A15" s="73" t="s">
        <v>72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69"/>
      <c r="M15" s="70"/>
    </row>
    <row r="16" spans="1:13" ht="29.25" customHeight="1" thickBo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1"/>
      <c r="M16" s="72"/>
    </row>
    <row r="18" spans="1:13" ht="44.25" customHeight="1">
      <c r="B18" s="65" t="s">
        <v>73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3" ht="64.5" customHeight="1">
      <c r="B19" s="67" t="s">
        <v>74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1" spans="1:13">
      <c r="A21" s="54" t="s">
        <v>38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</sheetData>
  <mergeCells count="13">
    <mergeCell ref="A21:M21"/>
    <mergeCell ref="A9:B9"/>
    <mergeCell ref="A1:M1"/>
    <mergeCell ref="A3:M3"/>
    <mergeCell ref="A7:J7"/>
    <mergeCell ref="I10:K10"/>
    <mergeCell ref="I11:K11"/>
    <mergeCell ref="I12:K12"/>
    <mergeCell ref="I13:K13"/>
    <mergeCell ref="B18:L18"/>
    <mergeCell ref="B19:L19"/>
    <mergeCell ref="L15:M16"/>
    <mergeCell ref="A15:K16"/>
  </mergeCells>
  <pageMargins left="0.7" right="0.7" top="0.75" bottom="0.75" header="0.3" footer="0.3"/>
  <pageSetup paperSize="9" scale="61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65E0-21DD-4781-894D-493DFD582D15}">
  <dimension ref="A1:M16"/>
  <sheetViews>
    <sheetView view="pageBreakPreview" zoomScale="140" zoomScaleNormal="100" zoomScaleSheetLayoutView="140" workbookViewId="0">
      <selection activeCell="M7" sqref="M7"/>
    </sheetView>
  </sheetViews>
  <sheetFormatPr defaultRowHeight="12.75"/>
  <cols>
    <col min="1" max="1" width="5.7109375" style="33" customWidth="1"/>
    <col min="2" max="2" width="17.42578125" style="33" customWidth="1"/>
    <col min="3" max="3" width="15.28515625" style="33" customWidth="1"/>
    <col min="4" max="4" width="11.5703125" style="33" customWidth="1"/>
    <col min="5" max="5" width="10.140625" style="33" customWidth="1"/>
    <col min="6" max="6" width="18.7109375" style="33" customWidth="1"/>
    <col min="7" max="7" width="11.7109375" style="33" customWidth="1"/>
    <col min="8" max="8" width="9.42578125" style="33" customWidth="1"/>
    <col min="9" max="9" width="11.7109375" style="33" customWidth="1"/>
    <col min="10" max="10" width="6.140625" style="33" customWidth="1"/>
    <col min="11" max="11" width="13.140625" style="33" customWidth="1"/>
    <col min="12" max="12" width="12.85546875" style="33" customWidth="1"/>
    <col min="13" max="13" width="14.28515625" style="33" customWidth="1"/>
    <col min="14" max="16384" width="9.140625" style="33"/>
  </cols>
  <sheetData>
    <row r="1" spans="1:13" ht="15.75">
      <c r="A1" s="81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5.75">
      <c r="A2" s="2" t="s">
        <v>83</v>
      </c>
      <c r="B2" s="2"/>
      <c r="C2" s="2"/>
      <c r="D2" s="2"/>
      <c r="E2" s="2"/>
      <c r="F2" s="2"/>
      <c r="G2" s="2"/>
      <c r="H2" s="2"/>
      <c r="I2" s="2"/>
      <c r="J2" s="45"/>
      <c r="K2" s="2"/>
      <c r="L2" s="14"/>
      <c r="M2" s="14"/>
    </row>
    <row r="3" spans="1:13" ht="15.75">
      <c r="A3" s="57" t="s">
        <v>49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77.25" customHeight="1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50</v>
      </c>
      <c r="H4" s="13" t="s">
        <v>51</v>
      </c>
      <c r="I4" s="13" t="s">
        <v>52</v>
      </c>
      <c r="J4" s="13" t="s">
        <v>8</v>
      </c>
      <c r="K4" s="13" t="s">
        <v>77</v>
      </c>
      <c r="L4" s="13" t="s">
        <v>53</v>
      </c>
      <c r="M4" s="13" t="s">
        <v>54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 t="s">
        <v>76</v>
      </c>
      <c r="L5" s="13" t="s">
        <v>78</v>
      </c>
      <c r="M5" s="13" t="s">
        <v>79</v>
      </c>
    </row>
    <row r="6" spans="1:13" ht="49.5" customHeight="1" thickBot="1">
      <c r="A6" s="13">
        <v>1</v>
      </c>
      <c r="B6" s="3" t="s">
        <v>60</v>
      </c>
      <c r="C6" s="3" t="s">
        <v>55</v>
      </c>
      <c r="D6" s="3">
        <v>2021</v>
      </c>
      <c r="E6" s="3" t="s">
        <v>56</v>
      </c>
      <c r="F6" s="3" t="s">
        <v>57</v>
      </c>
      <c r="G6" s="13" t="s">
        <v>75</v>
      </c>
      <c r="H6" s="3">
        <v>24</v>
      </c>
      <c r="I6" s="47"/>
      <c r="J6" s="34"/>
      <c r="K6" s="4"/>
      <c r="L6" s="7"/>
      <c r="M6" s="4"/>
    </row>
    <row r="7" spans="1:13" ht="17.25" customHeight="1" thickBot="1">
      <c r="A7" s="84" t="s">
        <v>9</v>
      </c>
      <c r="B7" s="84"/>
      <c r="C7" s="84"/>
      <c r="D7" s="84"/>
      <c r="E7" s="84"/>
      <c r="F7" s="84"/>
      <c r="G7" s="84"/>
      <c r="H7" s="85"/>
      <c r="I7" s="48"/>
      <c r="J7" s="46" t="s">
        <v>32</v>
      </c>
      <c r="K7" s="8"/>
      <c r="L7" s="8"/>
      <c r="M7" s="8"/>
    </row>
    <row r="8" spans="1:13" ht="105.75" customHeight="1">
      <c r="A8" s="89" t="s">
        <v>80</v>
      </c>
      <c r="B8" s="90"/>
      <c r="C8" s="90"/>
      <c r="D8" s="90"/>
      <c r="E8" s="90"/>
      <c r="F8" s="90"/>
      <c r="G8" s="90"/>
      <c r="H8" s="14"/>
      <c r="I8" s="14"/>
      <c r="J8" s="14"/>
      <c r="K8" s="14"/>
      <c r="L8" s="14"/>
      <c r="M8" s="14"/>
    </row>
    <row r="9" spans="1:13" ht="15.75">
      <c r="A9" s="55" t="s">
        <v>58</v>
      </c>
      <c r="B9" s="55"/>
      <c r="C9" s="55"/>
      <c r="D9" s="55"/>
      <c r="E9" s="14"/>
      <c r="F9" s="14"/>
      <c r="G9" s="14"/>
      <c r="H9" s="14"/>
      <c r="I9" s="14"/>
      <c r="J9" s="14"/>
      <c r="K9" s="14"/>
      <c r="L9" s="14"/>
      <c r="M9" s="14"/>
    </row>
    <row r="10" spans="1:13" ht="39" customHeight="1">
      <c r="A10" s="3">
        <v>1</v>
      </c>
      <c r="B10" s="83" t="s">
        <v>11</v>
      </c>
      <c r="C10" s="83"/>
      <c r="D10" s="83"/>
      <c r="E10" s="83"/>
      <c r="F10" s="4">
        <v>20000</v>
      </c>
      <c r="G10" s="35"/>
      <c r="H10" s="35"/>
      <c r="I10" s="35"/>
      <c r="J10" s="35"/>
      <c r="K10" s="1"/>
      <c r="L10" s="14"/>
      <c r="M10" s="14"/>
    </row>
    <row r="11" spans="1:13" ht="16.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6"/>
      <c r="L11" s="14"/>
      <c r="M11" s="14"/>
    </row>
    <row r="12" spans="1:13" ht="30.75" customHeight="1" thickBot="1">
      <c r="A12" s="79" t="s">
        <v>81</v>
      </c>
      <c r="B12" s="79"/>
      <c r="C12" s="79"/>
      <c r="D12" s="79"/>
      <c r="E12" s="79"/>
      <c r="F12" s="79"/>
      <c r="G12" s="79"/>
      <c r="H12" s="79"/>
      <c r="I12" s="80"/>
      <c r="J12" s="86"/>
      <c r="K12" s="87"/>
      <c r="L12" s="88"/>
      <c r="M12" s="14"/>
    </row>
    <row r="13" spans="1:13" ht="15.7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14"/>
    </row>
    <row r="14" spans="1:13" ht="31.5" customHeight="1">
      <c r="A14" s="74" t="s">
        <v>73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14"/>
    </row>
    <row r="15" spans="1:13" ht="54.75" customHeight="1">
      <c r="A15" s="77" t="s">
        <v>74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14"/>
    </row>
    <row r="16" spans="1:13" ht="15.75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12">
    <mergeCell ref="A14:L14"/>
    <mergeCell ref="A13:L13"/>
    <mergeCell ref="A15:L15"/>
    <mergeCell ref="A12:I12"/>
    <mergeCell ref="A1:M1"/>
    <mergeCell ref="A3:M3"/>
    <mergeCell ref="A9:B9"/>
    <mergeCell ref="C9:D9"/>
    <mergeCell ref="B10:E10"/>
    <mergeCell ref="A7:H7"/>
    <mergeCell ref="J12:L12"/>
    <mergeCell ref="A8:G8"/>
  </mergeCells>
  <pageMargins left="0.25" right="0.25" top="0.75" bottom="0.75" header="0.3" footer="0.3"/>
  <pageSetup paperSize="9" scale="85" orientation="landscape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636B-1FB0-4B12-8689-E4C1AA844753}">
  <sheetPr>
    <pageSetUpPr fitToPage="1"/>
  </sheetPr>
  <dimension ref="A1:M30"/>
  <sheetViews>
    <sheetView view="pageBreakPreview" topLeftCell="A7" zoomScale="90" zoomScaleNormal="80" zoomScaleSheetLayoutView="90" workbookViewId="0">
      <selection activeCell="J9" sqref="J9"/>
    </sheetView>
  </sheetViews>
  <sheetFormatPr defaultColWidth="9" defaultRowHeight="15.75"/>
  <cols>
    <col min="1" max="1" width="5.7109375" style="14" customWidth="1"/>
    <col min="2" max="2" width="21.42578125" style="14" customWidth="1"/>
    <col min="3" max="3" width="13.42578125" style="14" customWidth="1"/>
    <col min="4" max="4" width="13" style="14" customWidth="1"/>
    <col min="5" max="5" width="15.140625" style="14" customWidth="1"/>
    <col min="6" max="6" width="15.28515625" style="14" customWidth="1"/>
    <col min="7" max="7" width="17.42578125" style="14" customWidth="1"/>
    <col min="8" max="8" width="14.140625" style="14" customWidth="1"/>
    <col min="9" max="9" width="17.5703125" style="14" customWidth="1"/>
    <col min="10" max="10" width="15.140625" style="14" customWidth="1"/>
    <col min="11" max="11" width="14.5703125" style="14" customWidth="1"/>
    <col min="12" max="12" width="12.28515625" style="14" customWidth="1"/>
    <col min="13" max="13" width="18.140625" style="14" customWidth="1"/>
    <col min="14" max="16384" width="9" style="14"/>
  </cols>
  <sheetData>
    <row r="1" spans="1:13">
      <c r="A1" s="56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>
      <c r="A3" s="91" t="s">
        <v>40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24" customHeight="1">
      <c r="A4" s="92" t="s">
        <v>84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>
      <c r="A5" s="20"/>
      <c r="B5" s="20"/>
      <c r="C5" s="20"/>
      <c r="D5" s="20"/>
      <c r="E5" s="20"/>
      <c r="F5" s="20"/>
      <c r="G5" s="20"/>
      <c r="H5" s="20"/>
      <c r="I5" s="20"/>
      <c r="J5" s="20"/>
      <c r="K5" s="21"/>
      <c r="L5" s="21"/>
      <c r="M5" s="21"/>
    </row>
    <row r="6" spans="1:13">
      <c r="A6" s="93" t="s">
        <v>36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ht="90.75" customHeight="1">
      <c r="A7" s="22" t="s">
        <v>0</v>
      </c>
      <c r="B7" s="22" t="s">
        <v>1</v>
      </c>
      <c r="C7" s="22" t="s">
        <v>10</v>
      </c>
      <c r="D7" s="22" t="s">
        <v>5</v>
      </c>
      <c r="E7" s="22" t="s">
        <v>2</v>
      </c>
      <c r="F7" s="22" t="s">
        <v>6</v>
      </c>
      <c r="G7" s="22" t="s">
        <v>24</v>
      </c>
      <c r="H7" s="22" t="s">
        <v>3</v>
      </c>
      <c r="I7" s="22" t="s">
        <v>94</v>
      </c>
      <c r="J7" s="22" t="s">
        <v>117</v>
      </c>
      <c r="K7" s="22" t="s">
        <v>17</v>
      </c>
      <c r="L7" s="22" t="s">
        <v>8</v>
      </c>
      <c r="M7" s="22" t="s">
        <v>18</v>
      </c>
    </row>
    <row r="8" spans="1:13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3" t="s">
        <v>42</v>
      </c>
      <c r="K8" s="22" t="s">
        <v>43</v>
      </c>
      <c r="L8" s="22">
        <v>12</v>
      </c>
      <c r="M8" s="22" t="s">
        <v>44</v>
      </c>
    </row>
    <row r="9" spans="1:13" ht="63.75">
      <c r="A9" s="22">
        <v>1</v>
      </c>
      <c r="B9" s="13" t="s">
        <v>86</v>
      </c>
      <c r="C9" s="13" t="s">
        <v>89</v>
      </c>
      <c r="D9" s="13" t="s">
        <v>89</v>
      </c>
      <c r="E9" s="13" t="s">
        <v>68</v>
      </c>
      <c r="F9" s="13" t="s">
        <v>89</v>
      </c>
      <c r="G9" s="13">
        <v>2</v>
      </c>
      <c r="H9" s="13" t="s">
        <v>70</v>
      </c>
      <c r="I9" s="24"/>
      <c r="J9" s="25"/>
      <c r="K9" s="24">
        <f>I9*G9</f>
        <v>0</v>
      </c>
      <c r="L9" s="26"/>
      <c r="M9" s="24"/>
    </row>
    <row r="10" spans="1:13" ht="51">
      <c r="A10" s="22">
        <v>2</v>
      </c>
      <c r="B10" s="13" t="s">
        <v>87</v>
      </c>
      <c r="C10" s="13" t="s">
        <v>89</v>
      </c>
      <c r="D10" s="13" t="s">
        <v>89</v>
      </c>
      <c r="E10" s="13" t="s">
        <v>68</v>
      </c>
      <c r="F10" s="13" t="s">
        <v>89</v>
      </c>
      <c r="G10" s="13">
        <v>2</v>
      </c>
      <c r="H10" s="13" t="s">
        <v>71</v>
      </c>
      <c r="I10" s="24"/>
      <c r="J10" s="24"/>
      <c r="K10" s="24">
        <f>I10*2</f>
        <v>0</v>
      </c>
      <c r="L10" s="26"/>
      <c r="M10" s="24"/>
    </row>
    <row r="11" spans="1:13">
      <c r="A11" s="94" t="s">
        <v>9</v>
      </c>
      <c r="B11" s="94"/>
      <c r="C11" s="94"/>
      <c r="D11" s="94"/>
      <c r="E11" s="94"/>
      <c r="F11" s="94"/>
      <c r="G11" s="94"/>
      <c r="H11" s="94"/>
      <c r="I11" s="94"/>
      <c r="J11" s="94"/>
      <c r="K11" s="27"/>
      <c r="L11" s="27" t="s">
        <v>12</v>
      </c>
      <c r="M11" s="27"/>
    </row>
    <row r="12" spans="1:1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>
      <c r="A13" s="93" t="s">
        <v>14</v>
      </c>
      <c r="B13" s="93"/>
      <c r="C13" s="93"/>
      <c r="D13" s="93"/>
      <c r="E13" s="93"/>
      <c r="F13" s="93"/>
      <c r="G13" s="93"/>
      <c r="H13" s="93"/>
      <c r="I13" s="93"/>
      <c r="J13" s="28"/>
      <c r="K13" s="21"/>
      <c r="L13" s="21"/>
      <c r="M13" s="21"/>
    </row>
    <row r="14" spans="1:13" ht="76.5">
      <c r="A14" s="22" t="s">
        <v>0</v>
      </c>
      <c r="B14" s="22" t="s">
        <v>1</v>
      </c>
      <c r="C14" s="22" t="s">
        <v>11</v>
      </c>
      <c r="D14" s="22" t="s">
        <v>45</v>
      </c>
      <c r="E14" s="22" t="s">
        <v>34</v>
      </c>
      <c r="F14" s="22" t="s">
        <v>23</v>
      </c>
      <c r="G14" s="22" t="s">
        <v>8</v>
      </c>
      <c r="H14" s="22" t="s">
        <v>19</v>
      </c>
      <c r="I14" s="95" t="s">
        <v>35</v>
      </c>
      <c r="J14" s="96"/>
      <c r="K14" s="21"/>
      <c r="L14" s="21"/>
      <c r="M14" s="21"/>
    </row>
    <row r="15" spans="1:13">
      <c r="A15" s="22">
        <v>1</v>
      </c>
      <c r="B15" s="22">
        <v>2</v>
      </c>
      <c r="C15" s="22">
        <v>3</v>
      </c>
      <c r="D15" s="22">
        <v>4</v>
      </c>
      <c r="E15" s="22">
        <v>5</v>
      </c>
      <c r="F15" s="22" t="s">
        <v>21</v>
      </c>
      <c r="G15" s="22">
        <v>7</v>
      </c>
      <c r="H15" s="22" t="s">
        <v>20</v>
      </c>
      <c r="I15" s="95" t="s">
        <v>22</v>
      </c>
      <c r="J15" s="96"/>
      <c r="K15" s="21"/>
      <c r="L15" s="21"/>
      <c r="M15" s="21"/>
    </row>
    <row r="16" spans="1:13" ht="63.75">
      <c r="A16" s="22">
        <v>1</v>
      </c>
      <c r="B16" s="13" t="s">
        <v>88</v>
      </c>
      <c r="C16" s="29">
        <v>20000</v>
      </c>
      <c r="D16" s="30" t="s">
        <v>15</v>
      </c>
      <c r="E16" s="31"/>
      <c r="F16" s="31">
        <f>E16*D16</f>
        <v>0</v>
      </c>
      <c r="G16" s="32"/>
      <c r="H16" s="31"/>
      <c r="I16" s="97"/>
      <c r="J16" s="98"/>
      <c r="K16" s="21"/>
      <c r="L16" s="21"/>
      <c r="M16" s="21"/>
    </row>
    <row r="17" spans="1:13" ht="38.25">
      <c r="A17" s="22">
        <v>2</v>
      </c>
      <c r="B17" s="42" t="s">
        <v>37</v>
      </c>
      <c r="C17" s="24" t="s">
        <v>32</v>
      </c>
      <c r="D17" s="30" t="s">
        <v>46</v>
      </c>
      <c r="E17" s="31"/>
      <c r="F17" s="31">
        <f>E17*D17</f>
        <v>0</v>
      </c>
      <c r="G17" s="32"/>
      <c r="H17" s="31"/>
      <c r="I17" s="97"/>
      <c r="J17" s="98"/>
      <c r="K17" s="21"/>
      <c r="L17" s="21"/>
      <c r="M17" s="21"/>
    </row>
    <row r="18" spans="1:13" ht="51">
      <c r="A18" s="22">
        <v>3</v>
      </c>
      <c r="B18" s="13" t="s">
        <v>90</v>
      </c>
      <c r="C18" s="29">
        <v>1000</v>
      </c>
      <c r="D18" s="30" t="s">
        <v>46</v>
      </c>
      <c r="E18" s="31"/>
      <c r="F18" s="31">
        <f>E18*D18</f>
        <v>0</v>
      </c>
      <c r="G18" s="32"/>
      <c r="H18" s="31"/>
      <c r="I18" s="97"/>
      <c r="J18" s="98"/>
      <c r="K18" s="21"/>
      <c r="L18" s="21"/>
      <c r="M18" s="21"/>
    </row>
    <row r="19" spans="1:13" ht="38.25">
      <c r="A19" s="22">
        <v>4</v>
      </c>
      <c r="B19" s="42" t="s">
        <v>37</v>
      </c>
      <c r="C19" s="24" t="s">
        <v>32</v>
      </c>
      <c r="D19" s="30" t="s">
        <v>47</v>
      </c>
      <c r="E19" s="31"/>
      <c r="F19" s="31">
        <f>E19*D19</f>
        <v>0</v>
      </c>
      <c r="G19" s="32"/>
      <c r="H19" s="31"/>
      <c r="I19" s="97"/>
      <c r="J19" s="98"/>
      <c r="K19" s="21"/>
      <c r="L19" s="21"/>
      <c r="M19" s="21"/>
    </row>
    <row r="20" spans="1:13">
      <c r="J20" s="18"/>
    </row>
    <row r="21" spans="1:13" ht="16.5" thickBot="1">
      <c r="J21" s="18"/>
    </row>
    <row r="22" spans="1:13" ht="27" customHeight="1" thickBot="1">
      <c r="A22" s="73" t="s">
        <v>59</v>
      </c>
      <c r="B22" s="73"/>
      <c r="C22" s="73"/>
      <c r="D22" s="73"/>
      <c r="E22" s="73"/>
      <c r="F22" s="73"/>
      <c r="G22" s="73"/>
      <c r="H22" s="73"/>
      <c r="I22" s="73"/>
      <c r="J22" s="73"/>
      <c r="K22" s="99"/>
      <c r="L22" s="100"/>
    </row>
    <row r="23" spans="1:13">
      <c r="A23" s="12"/>
      <c r="B23" s="49"/>
      <c r="C23" s="50"/>
      <c r="D23" s="50"/>
      <c r="E23" s="50"/>
      <c r="F23" s="50"/>
      <c r="G23" s="50"/>
      <c r="H23" s="50"/>
      <c r="I23" s="50"/>
      <c r="J23" s="50"/>
    </row>
    <row r="24" spans="1:13" ht="70.5" customHeight="1">
      <c r="A24" s="78" t="s">
        <v>73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1:13" ht="65.25" customHeight="1">
      <c r="A25" s="101" t="s">
        <v>74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3">
      <c r="B26" s="51"/>
    </row>
    <row r="27" spans="1:13" ht="6" customHeight="1"/>
    <row r="28" spans="1:13">
      <c r="B28" s="16" t="s">
        <v>29</v>
      </c>
    </row>
    <row r="29" spans="1:13">
      <c r="B29" s="19" t="s">
        <v>30</v>
      </c>
      <c r="C29" s="19"/>
      <c r="D29" s="19"/>
      <c r="E29" s="19"/>
      <c r="F29" s="19"/>
      <c r="G29" s="19"/>
      <c r="H29" s="19"/>
      <c r="I29" s="19"/>
    </row>
    <row r="30" spans="1:13">
      <c r="A30" s="54" t="s">
        <v>38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</sheetData>
  <mergeCells count="17">
    <mergeCell ref="A22:J22"/>
    <mergeCell ref="A3:M3"/>
    <mergeCell ref="A1:M1"/>
    <mergeCell ref="A30:M30"/>
    <mergeCell ref="A4:M4"/>
    <mergeCell ref="A6:M6"/>
    <mergeCell ref="A11:J11"/>
    <mergeCell ref="A13:I13"/>
    <mergeCell ref="I14:J14"/>
    <mergeCell ref="I15:J15"/>
    <mergeCell ref="I16:J16"/>
    <mergeCell ref="I17:J17"/>
    <mergeCell ref="I18:J18"/>
    <mergeCell ref="I19:J19"/>
    <mergeCell ref="K22:L22"/>
    <mergeCell ref="A24:L24"/>
    <mergeCell ref="A25:M25"/>
  </mergeCells>
  <phoneticPr fontId="8" type="noConversion"/>
  <pageMargins left="0.7" right="0.7" top="0.75" bottom="0.75" header="0.3" footer="0.3"/>
  <pageSetup paperSize="9" scale="53" orientation="landscape" verticalDpi="59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0F68-0625-4DFE-86CF-D06FD29C2423}">
  <dimension ref="A1:M23"/>
  <sheetViews>
    <sheetView view="pageBreakPreview" zoomScaleNormal="100" zoomScaleSheetLayoutView="100" workbookViewId="0">
      <selection activeCell="D10" sqref="D10"/>
    </sheetView>
  </sheetViews>
  <sheetFormatPr defaultColWidth="9" defaultRowHeight="15.75"/>
  <cols>
    <col min="1" max="1" width="5.7109375" style="37" customWidth="1"/>
    <col min="2" max="2" width="21.42578125" style="37" customWidth="1"/>
    <col min="3" max="3" width="14.85546875" style="37" customWidth="1"/>
    <col min="4" max="4" width="14.7109375" style="37" customWidth="1"/>
    <col min="5" max="5" width="13.28515625" style="37" customWidth="1"/>
    <col min="6" max="6" width="15.28515625" style="37" customWidth="1"/>
    <col min="7" max="7" width="17.42578125" style="37" customWidth="1"/>
    <col min="8" max="8" width="14.140625" style="37" customWidth="1"/>
    <col min="9" max="9" width="17.5703125" style="37" customWidth="1"/>
    <col min="10" max="10" width="15.140625" style="37" customWidth="1"/>
    <col min="11" max="11" width="12.7109375" style="37" customWidth="1"/>
    <col min="12" max="12" width="10.5703125" style="37" customWidth="1"/>
    <col min="13" max="13" width="18.140625" style="37" customWidth="1"/>
    <col min="14" max="16384" width="9" style="37"/>
  </cols>
  <sheetData>
    <row r="1" spans="1:13">
      <c r="A1" s="82" t="s">
        <v>91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>
      <c r="A2" s="2"/>
      <c r="B2" s="2" t="s">
        <v>93</v>
      </c>
      <c r="C2" s="2"/>
      <c r="D2" s="2"/>
      <c r="E2" s="2"/>
      <c r="F2" s="2"/>
      <c r="G2" s="2"/>
      <c r="H2" s="2"/>
      <c r="I2" s="2"/>
      <c r="J2" s="2"/>
    </row>
    <row r="3" spans="1:13">
      <c r="A3" s="82" t="s">
        <v>61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87" customHeight="1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116</v>
      </c>
      <c r="H4" s="13" t="s">
        <v>3</v>
      </c>
      <c r="I4" s="13" t="s">
        <v>95</v>
      </c>
      <c r="J4" s="13" t="s">
        <v>96</v>
      </c>
      <c r="K4" s="13" t="s">
        <v>97</v>
      </c>
      <c r="L4" s="13" t="s">
        <v>98</v>
      </c>
      <c r="M4" s="13" t="s">
        <v>18</v>
      </c>
    </row>
    <row r="5" spans="1:13" ht="17.850000000000001" customHeigh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 t="s">
        <v>42</v>
      </c>
      <c r="K5" s="13" t="s">
        <v>43</v>
      </c>
      <c r="L5" s="13">
        <v>12</v>
      </c>
      <c r="M5" s="39" t="s">
        <v>44</v>
      </c>
    </row>
    <row r="6" spans="1:13" ht="51.75" customHeight="1">
      <c r="A6" s="3">
        <v>1</v>
      </c>
      <c r="B6" s="17" t="s">
        <v>99</v>
      </c>
      <c r="C6" s="17" t="s">
        <v>92</v>
      </c>
      <c r="D6" s="17" t="s">
        <v>92</v>
      </c>
      <c r="E6" s="17" t="s">
        <v>92</v>
      </c>
      <c r="F6" s="17" t="s">
        <v>92</v>
      </c>
      <c r="G6" s="17">
        <v>2</v>
      </c>
      <c r="H6" s="17" t="s">
        <v>70</v>
      </c>
      <c r="I6" s="44"/>
      <c r="J6" s="4"/>
      <c r="K6" s="7"/>
      <c r="L6" s="4"/>
      <c r="M6" s="40"/>
    </row>
    <row r="7" spans="1:13" ht="21.75" customHeight="1">
      <c r="A7" s="85" t="s">
        <v>9</v>
      </c>
      <c r="B7" s="108"/>
      <c r="C7" s="108"/>
      <c r="D7" s="108"/>
      <c r="E7" s="108"/>
      <c r="F7" s="108"/>
      <c r="G7" s="108"/>
      <c r="H7" s="108"/>
      <c r="I7" s="108"/>
      <c r="J7" s="109"/>
      <c r="K7" s="8"/>
      <c r="L7" s="8" t="s">
        <v>32</v>
      </c>
      <c r="M7" s="40"/>
    </row>
    <row r="8" spans="1:13" ht="6" customHeight="1"/>
    <row r="9" spans="1:13">
      <c r="A9" s="107" t="s">
        <v>14</v>
      </c>
      <c r="B9" s="107"/>
    </row>
    <row r="10" spans="1:13" ht="90.75" customHeight="1">
      <c r="A10" s="13" t="s">
        <v>0</v>
      </c>
      <c r="B10" s="13" t="s">
        <v>1</v>
      </c>
      <c r="C10" s="13" t="s">
        <v>11</v>
      </c>
      <c r="D10" s="13" t="s">
        <v>33</v>
      </c>
      <c r="E10" s="13" t="s">
        <v>100</v>
      </c>
      <c r="F10" s="13" t="s">
        <v>62</v>
      </c>
      <c r="G10" s="13" t="s">
        <v>8</v>
      </c>
      <c r="H10" s="13" t="s">
        <v>19</v>
      </c>
      <c r="I10" s="62" t="s">
        <v>101</v>
      </c>
      <c r="J10" s="64"/>
    </row>
    <row r="11" spans="1:1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 t="s">
        <v>21</v>
      </c>
      <c r="G11" s="13">
        <v>7</v>
      </c>
      <c r="H11" s="13" t="s">
        <v>20</v>
      </c>
      <c r="I11" s="62" t="s">
        <v>64</v>
      </c>
      <c r="J11" s="64"/>
    </row>
    <row r="12" spans="1:13" ht="56.25" customHeight="1">
      <c r="A12" s="3">
        <v>1</v>
      </c>
      <c r="B12" s="17" t="s">
        <v>99</v>
      </c>
      <c r="C12" s="4">
        <v>10000</v>
      </c>
      <c r="D12" s="10" t="s">
        <v>66</v>
      </c>
      <c r="E12" s="5"/>
      <c r="F12" s="5"/>
      <c r="G12" s="9"/>
      <c r="H12" s="5">
        <f>F12+F12*G12</f>
        <v>0</v>
      </c>
      <c r="I12" s="110"/>
      <c r="J12" s="111"/>
    </row>
    <row r="13" spans="1:13" ht="56.25" customHeight="1">
      <c r="A13" s="3">
        <v>2</v>
      </c>
      <c r="B13" s="11" t="s">
        <v>65</v>
      </c>
      <c r="C13" s="4" t="s">
        <v>32</v>
      </c>
      <c r="D13" s="10" t="s">
        <v>67</v>
      </c>
      <c r="E13" s="5"/>
      <c r="F13" s="5"/>
      <c r="G13" s="9"/>
      <c r="H13" s="5">
        <f>F13+F13*G13</f>
        <v>0</v>
      </c>
      <c r="I13" s="110"/>
      <c r="J13" s="111"/>
    </row>
    <row r="14" spans="1:13" ht="16.5" thickBot="1"/>
    <row r="15" spans="1:13" ht="35.85" customHeight="1" thickBot="1">
      <c r="A15" s="79" t="s">
        <v>102</v>
      </c>
      <c r="B15" s="79"/>
      <c r="C15" s="79"/>
      <c r="D15" s="79"/>
      <c r="E15" s="79"/>
      <c r="F15" s="79"/>
      <c r="G15" s="79"/>
      <c r="H15" s="79"/>
      <c r="I15" s="79"/>
      <c r="J15" s="112"/>
      <c r="K15" s="113"/>
    </row>
    <row r="16" spans="1:13" ht="22.9" customHeight="1">
      <c r="A16" s="12"/>
      <c r="B16" s="49"/>
      <c r="C16" s="105"/>
      <c r="D16" s="106"/>
      <c r="E16" s="106"/>
      <c r="F16" s="106"/>
      <c r="G16" s="106"/>
      <c r="H16" s="106"/>
      <c r="I16" s="106"/>
    </row>
    <row r="17" spans="1:12" ht="18" customHeight="1">
      <c r="A17" s="102" t="s">
        <v>73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1:12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1:12">
      <c r="B19" s="53"/>
      <c r="C19" s="52"/>
      <c r="D19" s="52"/>
      <c r="E19" s="52"/>
      <c r="F19" s="52"/>
      <c r="G19" s="52"/>
      <c r="H19" s="52"/>
      <c r="I19" s="52"/>
    </row>
    <row r="20" spans="1:12" ht="44.25" customHeight="1">
      <c r="A20" s="104" t="s">
        <v>74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  <row r="22" spans="1:12">
      <c r="B22" s="37" t="s">
        <v>29</v>
      </c>
    </row>
    <row r="23" spans="1:12">
      <c r="B23" s="41" t="s">
        <v>30</v>
      </c>
    </row>
  </sheetData>
  <mergeCells count="13">
    <mergeCell ref="A17:L18"/>
    <mergeCell ref="A20:L20"/>
    <mergeCell ref="C16:I16"/>
    <mergeCell ref="A1:L1"/>
    <mergeCell ref="A3:J3"/>
    <mergeCell ref="A9:B9"/>
    <mergeCell ref="A15:I15"/>
    <mergeCell ref="A7:J7"/>
    <mergeCell ref="I10:J10"/>
    <mergeCell ref="I11:J11"/>
    <mergeCell ref="I12:J12"/>
    <mergeCell ref="I13:J13"/>
    <mergeCell ref="J15:K15"/>
  </mergeCells>
  <pageMargins left="0.25" right="0.25" top="0.75" bottom="0.75" header="0.3" footer="0.3"/>
  <pageSetup paperSize="9" scale="72" orientation="landscape" verticalDpi="598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F78DA-75EF-4B0C-BFF3-CA6C6D8E16D9}">
  <dimension ref="A1:M23"/>
  <sheetViews>
    <sheetView view="pageBreakPreview" zoomScale="90" zoomScaleNormal="100" zoomScaleSheetLayoutView="90" workbookViewId="0">
      <selection sqref="A1:L1"/>
    </sheetView>
  </sheetViews>
  <sheetFormatPr defaultColWidth="9" defaultRowHeight="15.75"/>
  <cols>
    <col min="1" max="1" width="5.7109375" style="37" customWidth="1"/>
    <col min="2" max="2" width="21.42578125" style="37" customWidth="1"/>
    <col min="3" max="3" width="14" style="37" customWidth="1"/>
    <col min="4" max="4" width="14.42578125" style="37" customWidth="1"/>
    <col min="5" max="5" width="14" style="37" customWidth="1"/>
    <col min="6" max="6" width="15.28515625" style="37" customWidth="1"/>
    <col min="7" max="7" width="17.42578125" style="37" customWidth="1"/>
    <col min="8" max="8" width="14.140625" style="37" customWidth="1"/>
    <col min="9" max="9" width="17.5703125" style="37" customWidth="1"/>
    <col min="10" max="10" width="15.140625" style="37" customWidth="1"/>
    <col min="11" max="11" width="12.140625" style="37" customWidth="1"/>
    <col min="12" max="12" width="8.7109375" style="37" customWidth="1"/>
    <col min="13" max="13" width="15.28515625" style="37" customWidth="1"/>
    <col min="14" max="16384" width="9" style="37"/>
  </cols>
  <sheetData>
    <row r="1" spans="1:13">
      <c r="A1" s="82" t="s">
        <v>122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>
      <c r="A2" s="2"/>
      <c r="B2" s="2" t="s">
        <v>110</v>
      </c>
      <c r="C2" s="2"/>
      <c r="D2" s="2"/>
      <c r="E2" s="2"/>
      <c r="F2" s="2"/>
      <c r="G2" s="2"/>
      <c r="H2" s="2"/>
      <c r="I2" s="2"/>
      <c r="J2" s="2"/>
    </row>
    <row r="3" spans="1:13">
      <c r="A3" s="82" t="s">
        <v>61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87" customHeight="1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118</v>
      </c>
      <c r="H4" s="13" t="s">
        <v>3</v>
      </c>
      <c r="I4" s="13" t="s">
        <v>105</v>
      </c>
      <c r="J4" s="13" t="s">
        <v>107</v>
      </c>
      <c r="K4" s="13" t="s">
        <v>17</v>
      </c>
      <c r="L4" s="13" t="s">
        <v>106</v>
      </c>
      <c r="M4" s="38" t="s">
        <v>18</v>
      </c>
    </row>
    <row r="5" spans="1:13" ht="17.850000000000001" customHeigh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 t="s">
        <v>42</v>
      </c>
      <c r="K5" s="13" t="s">
        <v>43</v>
      </c>
      <c r="L5" s="13">
        <v>12</v>
      </c>
      <c r="M5" s="39" t="s">
        <v>44</v>
      </c>
    </row>
    <row r="6" spans="1:13" ht="51.75" customHeight="1">
      <c r="A6" s="3">
        <v>1</v>
      </c>
      <c r="B6" s="17" t="s">
        <v>103</v>
      </c>
      <c r="C6" s="17" t="s">
        <v>104</v>
      </c>
      <c r="D6" s="17" t="s">
        <v>104</v>
      </c>
      <c r="E6" s="17" t="s">
        <v>104</v>
      </c>
      <c r="F6" s="17" t="s">
        <v>104</v>
      </c>
      <c r="G6" s="17">
        <v>2</v>
      </c>
      <c r="H6" s="17" t="s">
        <v>71</v>
      </c>
      <c r="I6" s="4"/>
      <c r="J6" s="4"/>
      <c r="K6" s="7"/>
      <c r="L6" s="4"/>
      <c r="M6" s="40"/>
    </row>
    <row r="7" spans="1:13" ht="21.75" customHeight="1">
      <c r="A7" s="85" t="s">
        <v>9</v>
      </c>
      <c r="B7" s="108"/>
      <c r="C7" s="108"/>
      <c r="D7" s="108"/>
      <c r="E7" s="108"/>
      <c r="F7" s="108"/>
      <c r="G7" s="108"/>
      <c r="H7" s="108"/>
      <c r="I7" s="108"/>
      <c r="J7" s="109"/>
      <c r="K7" s="8"/>
      <c r="L7" s="8" t="s">
        <v>32</v>
      </c>
      <c r="M7" s="40"/>
    </row>
    <row r="8" spans="1:13" ht="6" customHeight="1"/>
    <row r="9" spans="1:13">
      <c r="A9" s="107" t="s">
        <v>14</v>
      </c>
      <c r="B9" s="107"/>
    </row>
    <row r="10" spans="1:13" ht="90.75" customHeight="1">
      <c r="A10" s="13" t="s">
        <v>0</v>
      </c>
      <c r="B10" s="13" t="s">
        <v>1</v>
      </c>
      <c r="C10" s="13" t="s">
        <v>11</v>
      </c>
      <c r="D10" s="13" t="s">
        <v>33</v>
      </c>
      <c r="E10" s="13" t="s">
        <v>100</v>
      </c>
      <c r="F10" s="13" t="s">
        <v>62</v>
      </c>
      <c r="G10" s="13" t="s">
        <v>8</v>
      </c>
      <c r="H10" s="13" t="s">
        <v>19</v>
      </c>
      <c r="I10" s="62" t="s">
        <v>108</v>
      </c>
      <c r="J10" s="64"/>
    </row>
    <row r="11" spans="1:1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 t="s">
        <v>21</v>
      </c>
      <c r="G11" s="13">
        <v>7</v>
      </c>
      <c r="H11" s="13" t="s">
        <v>20</v>
      </c>
      <c r="I11" s="62" t="s">
        <v>64</v>
      </c>
      <c r="J11" s="64"/>
    </row>
    <row r="12" spans="1:13" ht="56.25" customHeight="1">
      <c r="A12" s="3">
        <v>1</v>
      </c>
      <c r="B12" s="17" t="s">
        <v>103</v>
      </c>
      <c r="C12" s="4">
        <v>10000</v>
      </c>
      <c r="D12" s="10" t="s">
        <v>66</v>
      </c>
      <c r="E12" s="5"/>
      <c r="F12" s="5"/>
      <c r="G12" s="9"/>
      <c r="H12" s="5"/>
      <c r="I12" s="110"/>
      <c r="J12" s="111"/>
    </row>
    <row r="13" spans="1:13" ht="56.25" customHeight="1">
      <c r="A13" s="3">
        <v>2</v>
      </c>
      <c r="B13" s="11" t="s">
        <v>65</v>
      </c>
      <c r="C13" s="4" t="s">
        <v>32</v>
      </c>
      <c r="D13" s="10" t="s">
        <v>67</v>
      </c>
      <c r="E13" s="5"/>
      <c r="F13" s="5"/>
      <c r="G13" s="9"/>
      <c r="H13" s="5"/>
      <c r="I13" s="110"/>
      <c r="J13" s="111"/>
    </row>
    <row r="14" spans="1:13" ht="16.5" thickBot="1"/>
    <row r="15" spans="1:13" ht="35.85" customHeight="1" thickBot="1">
      <c r="A15" s="79" t="s">
        <v>109</v>
      </c>
      <c r="B15" s="79"/>
      <c r="C15" s="79"/>
      <c r="D15" s="79"/>
      <c r="E15" s="79"/>
      <c r="F15" s="79"/>
      <c r="G15" s="79"/>
      <c r="H15" s="79"/>
      <c r="I15" s="80"/>
      <c r="J15" s="114"/>
      <c r="K15" s="113"/>
    </row>
    <row r="16" spans="1:13" ht="22.9" customHeight="1">
      <c r="A16" s="12"/>
      <c r="B16" s="49"/>
      <c r="C16" s="105"/>
      <c r="D16" s="106"/>
      <c r="E16" s="106"/>
      <c r="F16" s="106"/>
      <c r="G16" s="106"/>
      <c r="H16" s="106"/>
      <c r="I16" s="106"/>
    </row>
    <row r="17" spans="1:12" ht="15" customHeight="1">
      <c r="A17" s="102" t="s">
        <v>73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1:12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1:12">
      <c r="B19" s="53"/>
      <c r="C19" s="52"/>
      <c r="D19" s="52"/>
      <c r="E19" s="52"/>
      <c r="F19" s="52"/>
      <c r="G19" s="52"/>
      <c r="H19" s="52"/>
      <c r="I19" s="52"/>
    </row>
    <row r="20" spans="1:12">
      <c r="A20" s="104" t="s">
        <v>74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  <row r="21" spans="1:12" ht="27.75" customHeight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12">
      <c r="B22" s="37" t="s">
        <v>29</v>
      </c>
    </row>
    <row r="23" spans="1:12">
      <c r="B23" s="41" t="s">
        <v>30</v>
      </c>
    </row>
  </sheetData>
  <mergeCells count="13">
    <mergeCell ref="A17:L18"/>
    <mergeCell ref="A20:L21"/>
    <mergeCell ref="C16:I16"/>
    <mergeCell ref="A1:L1"/>
    <mergeCell ref="A3:J3"/>
    <mergeCell ref="A9:B9"/>
    <mergeCell ref="A15:I15"/>
    <mergeCell ref="A7:J7"/>
    <mergeCell ref="I10:J10"/>
    <mergeCell ref="I11:J11"/>
    <mergeCell ref="I12:J12"/>
    <mergeCell ref="I13:J13"/>
    <mergeCell ref="J15:K15"/>
  </mergeCells>
  <pageMargins left="0.7" right="0.7" top="0.75" bottom="0.75" header="0.3" footer="0.3"/>
  <pageSetup paperSize="9" scale="70" orientation="landscape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4248-4FAF-4C1D-AE57-FBE154357B0E}">
  <dimension ref="A1:M23"/>
  <sheetViews>
    <sheetView tabSelected="1" view="pageBreakPreview" zoomScale="90" zoomScaleNormal="100" zoomScaleSheetLayoutView="90" workbookViewId="0">
      <selection activeCell="M20" sqref="M20"/>
    </sheetView>
  </sheetViews>
  <sheetFormatPr defaultColWidth="9" defaultRowHeight="15.75"/>
  <cols>
    <col min="1" max="1" width="5.7109375" style="37" customWidth="1"/>
    <col min="2" max="2" width="21.42578125" style="37" customWidth="1"/>
    <col min="3" max="3" width="14" style="37" customWidth="1"/>
    <col min="4" max="4" width="14.42578125" style="37" customWidth="1"/>
    <col min="5" max="5" width="12.5703125" style="37" customWidth="1"/>
    <col min="6" max="6" width="13.5703125" style="37" customWidth="1"/>
    <col min="7" max="7" width="17.42578125" style="37" customWidth="1"/>
    <col min="8" max="8" width="14.140625" style="37" customWidth="1"/>
    <col min="9" max="10" width="16.42578125" style="37" customWidth="1"/>
    <col min="11" max="11" width="13.5703125" style="37" customWidth="1"/>
    <col min="12" max="12" width="9.42578125" style="37" customWidth="1"/>
    <col min="13" max="13" width="18.140625" style="37" customWidth="1"/>
    <col min="14" max="16384" width="9" style="37"/>
  </cols>
  <sheetData>
    <row r="1" spans="1:13">
      <c r="A1" s="82" t="s">
        <v>112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>
      <c r="A2" s="2"/>
      <c r="B2" s="2" t="s">
        <v>111</v>
      </c>
      <c r="C2" s="2"/>
      <c r="D2" s="2"/>
      <c r="E2" s="2"/>
      <c r="F2" s="2"/>
      <c r="G2" s="2"/>
      <c r="H2" s="2"/>
      <c r="I2" s="2"/>
      <c r="J2" s="2"/>
    </row>
    <row r="3" spans="1:13">
      <c r="A3" s="82" t="s">
        <v>61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89.25" customHeight="1">
      <c r="A4" s="13" t="s">
        <v>0</v>
      </c>
      <c r="B4" s="13" t="s">
        <v>1</v>
      </c>
      <c r="C4" s="13" t="s">
        <v>10</v>
      </c>
      <c r="D4" s="13" t="s">
        <v>5</v>
      </c>
      <c r="E4" s="13" t="s">
        <v>2</v>
      </c>
      <c r="F4" s="13" t="s">
        <v>6</v>
      </c>
      <c r="G4" s="13" t="s">
        <v>115</v>
      </c>
      <c r="H4" s="13" t="s">
        <v>3</v>
      </c>
      <c r="I4" s="13" t="s">
        <v>119</v>
      </c>
      <c r="J4" s="13" t="s">
        <v>120</v>
      </c>
      <c r="K4" s="13" t="s">
        <v>17</v>
      </c>
      <c r="L4" s="13" t="s">
        <v>8</v>
      </c>
      <c r="M4" s="38" t="s">
        <v>18</v>
      </c>
    </row>
    <row r="5" spans="1:13" ht="17.850000000000001" customHeigh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 t="s">
        <v>42</v>
      </c>
      <c r="K5" s="13" t="s">
        <v>43</v>
      </c>
      <c r="L5" s="13">
        <v>12</v>
      </c>
      <c r="M5" s="39" t="s">
        <v>44</v>
      </c>
    </row>
    <row r="6" spans="1:13" ht="51.75" customHeight="1">
      <c r="A6" s="17">
        <v>1</v>
      </c>
      <c r="B6" s="17" t="s">
        <v>113</v>
      </c>
      <c r="C6" s="17" t="s">
        <v>114</v>
      </c>
      <c r="D6" s="17" t="s">
        <v>114</v>
      </c>
      <c r="E6" s="17" t="s">
        <v>114</v>
      </c>
      <c r="F6" s="17" t="s">
        <v>114</v>
      </c>
      <c r="G6" s="17">
        <v>2</v>
      </c>
      <c r="H6" s="17" t="s">
        <v>71</v>
      </c>
      <c r="I6" s="44"/>
      <c r="J6" s="44"/>
      <c r="K6" s="7"/>
      <c r="L6" s="4"/>
      <c r="M6" s="40"/>
    </row>
    <row r="7" spans="1:13" ht="21.75" customHeight="1">
      <c r="A7" s="85" t="s">
        <v>9</v>
      </c>
      <c r="B7" s="108"/>
      <c r="C7" s="108"/>
      <c r="D7" s="108"/>
      <c r="E7" s="108"/>
      <c r="F7" s="108"/>
      <c r="G7" s="108"/>
      <c r="H7" s="108"/>
      <c r="I7" s="108"/>
      <c r="J7" s="109"/>
      <c r="K7" s="8"/>
      <c r="L7" s="8" t="s">
        <v>32</v>
      </c>
      <c r="M7" s="40"/>
    </row>
    <row r="8" spans="1:13" ht="6" customHeight="1"/>
    <row r="9" spans="1:13">
      <c r="A9" s="107" t="s">
        <v>14</v>
      </c>
      <c r="B9" s="107"/>
    </row>
    <row r="10" spans="1:13" ht="90.75" customHeight="1">
      <c r="A10" s="13" t="s">
        <v>0</v>
      </c>
      <c r="B10" s="13" t="s">
        <v>1</v>
      </c>
      <c r="C10" s="13" t="s">
        <v>11</v>
      </c>
      <c r="D10" s="13" t="s">
        <v>33</v>
      </c>
      <c r="E10" s="13" t="s">
        <v>100</v>
      </c>
      <c r="F10" s="13" t="s">
        <v>62</v>
      </c>
      <c r="G10" s="13" t="s">
        <v>8</v>
      </c>
      <c r="H10" s="13" t="s">
        <v>19</v>
      </c>
      <c r="I10" s="62" t="s">
        <v>63</v>
      </c>
      <c r="J10" s="64"/>
    </row>
    <row r="11" spans="1:1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 t="s">
        <v>21</v>
      </c>
      <c r="G11" s="13">
        <v>7</v>
      </c>
      <c r="H11" s="13" t="s">
        <v>20</v>
      </c>
      <c r="I11" s="62" t="s">
        <v>64</v>
      </c>
      <c r="J11" s="64"/>
    </row>
    <row r="12" spans="1:13" ht="56.25" customHeight="1">
      <c r="A12" s="3">
        <v>1</v>
      </c>
      <c r="B12" s="17" t="s">
        <v>113</v>
      </c>
      <c r="C12" s="4">
        <v>8000</v>
      </c>
      <c r="D12" s="10" t="s">
        <v>66</v>
      </c>
      <c r="E12" s="5"/>
      <c r="F12" s="5"/>
      <c r="G12" s="9"/>
      <c r="H12" s="5"/>
      <c r="I12" s="110"/>
      <c r="J12" s="111"/>
    </row>
    <row r="13" spans="1:13" ht="56.25" customHeight="1">
      <c r="A13" s="3">
        <v>2</v>
      </c>
      <c r="B13" s="11" t="s">
        <v>65</v>
      </c>
      <c r="C13" s="4" t="s">
        <v>32</v>
      </c>
      <c r="D13" s="10" t="s">
        <v>67</v>
      </c>
      <c r="E13" s="5"/>
      <c r="F13" s="5"/>
      <c r="G13" s="9"/>
      <c r="H13" s="5"/>
      <c r="I13" s="110"/>
      <c r="J13" s="111"/>
    </row>
    <row r="14" spans="1:13" ht="16.5" thickBot="1"/>
    <row r="15" spans="1:13" ht="35.85" customHeight="1" thickBot="1">
      <c r="A15" s="79" t="s">
        <v>121</v>
      </c>
      <c r="B15" s="79"/>
      <c r="C15" s="79"/>
      <c r="D15" s="79"/>
      <c r="E15" s="79"/>
      <c r="F15" s="79"/>
      <c r="G15" s="79"/>
      <c r="H15" s="79"/>
      <c r="I15" s="80"/>
      <c r="J15" s="116"/>
      <c r="K15" s="117"/>
    </row>
    <row r="16" spans="1:13" ht="15" customHeight="1">
      <c r="A16" s="12"/>
      <c r="B16" s="49"/>
      <c r="C16" s="105"/>
      <c r="D16" s="106"/>
      <c r="E16" s="106"/>
      <c r="F16" s="106"/>
      <c r="G16" s="106"/>
      <c r="H16" s="106"/>
      <c r="I16" s="106"/>
    </row>
    <row r="17" spans="1:12" ht="10.5" customHeight="1">
      <c r="A17" s="102" t="s">
        <v>73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1:12" ht="33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1:12">
      <c r="B19" s="53"/>
      <c r="C19" s="52"/>
      <c r="D19" s="52"/>
      <c r="E19" s="52"/>
      <c r="F19" s="52"/>
      <c r="G19" s="52"/>
      <c r="H19" s="52"/>
      <c r="I19" s="52"/>
    </row>
    <row r="20" spans="1:12">
      <c r="A20" s="115" t="s">
        <v>74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  <row r="21" spans="1:1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12">
      <c r="B22" s="37" t="s">
        <v>29</v>
      </c>
    </row>
    <row r="23" spans="1:12">
      <c r="B23" s="41" t="s">
        <v>30</v>
      </c>
    </row>
  </sheetData>
  <mergeCells count="13">
    <mergeCell ref="A17:L18"/>
    <mergeCell ref="A20:L21"/>
    <mergeCell ref="C16:I16"/>
    <mergeCell ref="A1:L1"/>
    <mergeCell ref="A3:J3"/>
    <mergeCell ref="A9:B9"/>
    <mergeCell ref="A15:I15"/>
    <mergeCell ref="A7:J7"/>
    <mergeCell ref="I10:J10"/>
    <mergeCell ref="I11:J11"/>
    <mergeCell ref="I12:J12"/>
    <mergeCell ref="I13:J13"/>
    <mergeCell ref="J15:K15"/>
  </mergeCells>
  <pageMargins left="0.25" right="0.25" top="0.75" bottom="0.75" header="0.3" footer="0.3"/>
  <pageSetup paperSize="9" scale="72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34570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P1 RTG mobilne</vt:lpstr>
      <vt:lpstr>P2 Densytometr</vt:lpstr>
      <vt:lpstr>P3 Drobny sprzęt medyczny</vt:lpstr>
      <vt:lpstr>P4 Drobny sprzet medyczny</vt:lpstr>
      <vt:lpstr>P5 Sprzet dezyfekcyjny</vt:lpstr>
      <vt:lpstr>P6 Testy wyrobów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Łukasz Gwizdała</cp:lastModifiedBy>
  <cp:revision>36</cp:revision>
  <cp:lastPrinted>2024-10-09T09:10:22Z</cp:lastPrinted>
  <dcterms:created xsi:type="dcterms:W3CDTF">1997-02-26T13:46:56Z</dcterms:created>
  <dcterms:modified xsi:type="dcterms:W3CDTF">2024-10-11T08:54:20Z</dcterms:modified>
</cp:coreProperties>
</file>