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ZO\Materiały biurowe\Biurówka 2025 Maj\"/>
    </mc:Choice>
  </mc:AlternateContent>
  <bookViews>
    <workbookView xWindow="0" yWindow="0" windowWidth="28800" windowHeight="13590"/>
  </bookViews>
  <sheets>
    <sheet name="ART. BIUR." sheetId="1" r:id="rId1"/>
  </sheets>
  <definedNames>
    <definedName name="_xlnm._FilterDatabase" localSheetId="0" hidden="1">'ART. BIUR.'!$A$4:$L$41</definedName>
    <definedName name="_xlnm.Print_Area" localSheetId="0">'ART. BIUR.'!$A$4:$K$30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J6" i="1" s="1"/>
  <c r="K6" i="1" s="1"/>
  <c r="H61" i="1" l="1"/>
  <c r="J61" i="1" s="1"/>
  <c r="K61" i="1" s="1"/>
  <c r="H21" i="1" l="1"/>
  <c r="J21" i="1" s="1"/>
  <c r="K21" i="1" s="1"/>
  <c r="H72" i="1" l="1"/>
  <c r="J72" i="1" s="1"/>
  <c r="H71" i="1"/>
  <c r="J71" i="1" s="1"/>
  <c r="K71" i="1" l="1"/>
  <c r="K72" i="1"/>
  <c r="H42" i="1"/>
  <c r="J42" i="1" s="1"/>
  <c r="K42" i="1" s="1"/>
  <c r="H43" i="1"/>
  <c r="J43" i="1" s="1"/>
  <c r="H44" i="1"/>
  <c r="J44" i="1" s="1"/>
  <c r="K44" i="1" s="1"/>
  <c r="H45" i="1"/>
  <c r="J45" i="1" s="1"/>
  <c r="H46" i="1"/>
  <c r="J46" i="1" s="1"/>
  <c r="K46" i="1" s="1"/>
  <c r="H47" i="1"/>
  <c r="J47" i="1" s="1"/>
  <c r="H48" i="1"/>
  <c r="H49" i="1"/>
  <c r="J49" i="1" s="1"/>
  <c r="H50" i="1"/>
  <c r="J50" i="1" s="1"/>
  <c r="K50" i="1" s="1"/>
  <c r="H51" i="1"/>
  <c r="J51" i="1" s="1"/>
  <c r="H52" i="1"/>
  <c r="J52" i="1" s="1"/>
  <c r="K52" i="1" s="1"/>
  <c r="H53" i="1"/>
  <c r="J53" i="1" s="1"/>
  <c r="K53" i="1" s="1"/>
  <c r="H54" i="1"/>
  <c r="J54" i="1" s="1"/>
  <c r="K54" i="1" s="1"/>
  <c r="H55" i="1"/>
  <c r="J55" i="1" s="1"/>
  <c r="K55" i="1" s="1"/>
  <c r="H56" i="1"/>
  <c r="J56" i="1" s="1"/>
  <c r="K56" i="1" s="1"/>
  <c r="H57" i="1"/>
  <c r="J57" i="1" s="1"/>
  <c r="H58" i="1"/>
  <c r="J58" i="1" s="1"/>
  <c r="K58" i="1" s="1"/>
  <c r="H59" i="1"/>
  <c r="H60" i="1"/>
  <c r="J60" i="1" s="1"/>
  <c r="K60" i="1" s="1"/>
  <c r="H62" i="1"/>
  <c r="J62" i="1" s="1"/>
  <c r="H63" i="1"/>
  <c r="J63" i="1" s="1"/>
  <c r="H64" i="1"/>
  <c r="H65" i="1"/>
  <c r="J65" i="1" s="1"/>
  <c r="H66" i="1"/>
  <c r="J66" i="1" s="1"/>
  <c r="K66" i="1" s="1"/>
  <c r="H67" i="1"/>
  <c r="H68" i="1"/>
  <c r="J68" i="1" s="1"/>
  <c r="K68" i="1" s="1"/>
  <c r="H69" i="1"/>
  <c r="J69" i="1" s="1"/>
  <c r="H70" i="1"/>
  <c r="J70" i="1" s="1"/>
  <c r="K70" i="1" s="1"/>
  <c r="J48" i="1"/>
  <c r="K48" i="1" s="1"/>
  <c r="J64" i="1"/>
  <c r="K64" i="1" s="1"/>
  <c r="H27" i="1"/>
  <c r="J27" i="1" s="1"/>
  <c r="K27" i="1" s="1"/>
  <c r="K63" i="1" l="1"/>
  <c r="K49" i="1"/>
  <c r="J67" i="1"/>
  <c r="K67" i="1" s="1"/>
  <c r="J59" i="1"/>
  <c r="K59" i="1" s="1"/>
  <c r="K45" i="1"/>
  <c r="K69" i="1"/>
  <c r="K65" i="1"/>
  <c r="K62" i="1"/>
  <c r="K57" i="1"/>
  <c r="K51" i="1"/>
  <c r="K47" i="1"/>
  <c r="K43" i="1"/>
  <c r="H19" i="1"/>
  <c r="H18" i="1"/>
  <c r="J18" i="1" l="1"/>
  <c r="K18" i="1" s="1"/>
  <c r="J19" i="1"/>
  <c r="K19" i="1" s="1"/>
  <c r="H16" i="1"/>
  <c r="J16" i="1" l="1"/>
  <c r="K16" i="1" s="1"/>
  <c r="H40" i="1"/>
  <c r="H22" i="1"/>
  <c r="H13" i="1"/>
  <c r="J13" i="1" l="1"/>
  <c r="K13" i="1" s="1"/>
  <c r="J22" i="1"/>
  <c r="K22" i="1" s="1"/>
  <c r="J40" i="1"/>
  <c r="K40" i="1" s="1"/>
  <c r="H12" i="1"/>
  <c r="J12" i="1" l="1"/>
  <c r="K12" i="1" s="1"/>
  <c r="H39" i="1"/>
  <c r="H38" i="1"/>
  <c r="J38" i="1" l="1"/>
  <c r="K38" i="1" s="1"/>
  <c r="J39" i="1"/>
  <c r="K39" i="1" s="1"/>
  <c r="H41" i="1"/>
  <c r="H37" i="1"/>
  <c r="H36" i="1"/>
  <c r="H35" i="1"/>
  <c r="J35" i="1" l="1"/>
  <c r="K35" i="1" s="1"/>
  <c r="J37" i="1"/>
  <c r="K37" i="1" s="1"/>
  <c r="J36" i="1"/>
  <c r="K36" i="1" s="1"/>
  <c r="J41" i="1"/>
  <c r="K41" i="1" s="1"/>
  <c r="H34" i="1"/>
  <c r="H33" i="1"/>
  <c r="J33" i="1" l="1"/>
  <c r="K33" i="1" s="1"/>
  <c r="J34" i="1"/>
  <c r="K34" i="1" s="1"/>
  <c r="H32" i="1"/>
  <c r="H31" i="1"/>
  <c r="J31" i="1" l="1"/>
  <c r="K31" i="1" s="1"/>
  <c r="J32" i="1"/>
  <c r="K32" i="1" s="1"/>
  <c r="H30" i="1"/>
  <c r="H29" i="1"/>
  <c r="H28" i="1"/>
  <c r="H26" i="1"/>
  <c r="J26" i="1" s="1"/>
  <c r="K26" i="1" s="1"/>
  <c r="H25" i="1"/>
  <c r="J25" i="1" s="1"/>
  <c r="H24" i="1"/>
  <c r="J24" i="1" s="1"/>
  <c r="K24" i="1" s="1"/>
  <c r="H23" i="1"/>
  <c r="H20" i="1"/>
  <c r="H17" i="1"/>
  <c r="H15" i="1"/>
  <c r="J15" i="1" s="1"/>
  <c r="K15" i="1" s="1"/>
  <c r="H14" i="1"/>
  <c r="H11" i="1"/>
  <c r="H10" i="1"/>
  <c r="H9" i="1"/>
  <c r="H8" i="1"/>
  <c r="H7" i="1"/>
  <c r="J7" i="1" l="1"/>
  <c r="K7" i="1" s="1"/>
  <c r="J9" i="1"/>
  <c r="K9" i="1" s="1"/>
  <c r="J8" i="1"/>
  <c r="K8" i="1" s="1"/>
  <c r="J10" i="1"/>
  <c r="K10" i="1" s="1"/>
  <c r="J14" i="1"/>
  <c r="K14" i="1" s="1"/>
  <c r="J17" i="1"/>
  <c r="K17" i="1" s="1"/>
  <c r="J23" i="1"/>
  <c r="K23" i="1" s="1"/>
  <c r="J28" i="1"/>
  <c r="K28" i="1" s="1"/>
  <c r="J11" i="1"/>
  <c r="K11" i="1" s="1"/>
  <c r="J29" i="1"/>
  <c r="K29" i="1" s="1"/>
  <c r="J30" i="1"/>
  <c r="K30" i="1" s="1"/>
  <c r="J20" i="1"/>
  <c r="K20" i="1" s="1"/>
</calcChain>
</file>

<file path=xl/sharedStrings.xml><?xml version="1.0" encoding="utf-8"?>
<sst xmlns="http://schemas.openxmlformats.org/spreadsheetml/2006/main" count="214" uniqueCount="140">
  <si>
    <t>Lp</t>
  </si>
  <si>
    <t>Nazwa produktu</t>
  </si>
  <si>
    <t>Jednostka</t>
  </si>
  <si>
    <t>ILOŚĆ</t>
  </si>
  <si>
    <t>Cena jednostkowa netto</t>
  </si>
  <si>
    <t>Cena netto</t>
  </si>
  <si>
    <t>Podatek VAT %</t>
  </si>
  <si>
    <t>Podatek VAT zł</t>
  </si>
  <si>
    <t>Cena brutto</t>
  </si>
  <si>
    <t>Uwagi</t>
  </si>
  <si>
    <t>Segregator</t>
  </si>
  <si>
    <t xml:space="preserve">Zakładki indeksujące </t>
  </si>
  <si>
    <t>bloczki</t>
  </si>
  <si>
    <t>Karteczki samoprzylepne  76x76mm</t>
  </si>
  <si>
    <t>Opis produktu parametry</t>
  </si>
  <si>
    <t>Nazwa oferowanego produktu</t>
  </si>
  <si>
    <t xml:space="preserve">Długopis BIC </t>
  </si>
  <si>
    <t>Kostka biała</t>
  </si>
  <si>
    <t>kostka biała klejona wymiary 85x85x35 mm ilość kartek ok. 350</t>
  </si>
  <si>
    <t>Koperta C4</t>
  </si>
  <si>
    <t>Koperty C6</t>
  </si>
  <si>
    <t>Zakreślacz Stabilo</t>
  </si>
  <si>
    <t>teczka sztywna z gumką</t>
  </si>
  <si>
    <t xml:space="preserve">Teczka wiązana </t>
  </si>
  <si>
    <t>Formularz cenowy</t>
  </si>
  <si>
    <t>biała koperta SK 75g/m2 o wymiarach 114x162mm 1 opakowanie - 1000 szt.</t>
  </si>
  <si>
    <t xml:space="preserve">Dziurkacz </t>
  </si>
  <si>
    <t>LACO L301 Office Class</t>
  </si>
  <si>
    <t xml:space="preserve">Plastikowe GRAND, mix kolorów, 4x35 kartek, Wymiary 12x43mm </t>
  </si>
  <si>
    <t>Baterie</t>
  </si>
  <si>
    <t xml:space="preserve">Baterie </t>
  </si>
  <si>
    <t>Zakreślacze neonowe w podstawowych kolorach: żółty, pomarańczowy, zielony i różowy; 1 opakowanie 4 szt</t>
  </si>
  <si>
    <t xml:space="preserve">koperta rozszerzana brązowa o wymiarach 229x324x40 mm samoklejąca </t>
  </si>
  <si>
    <t>teczka wiązana bezkwasowa biała wykonana z tektury 250g/m2; format A4; trzy klapki zabezpieczające dokumenty przed wypadnięciem 1op-50szt Człuchów</t>
  </si>
  <si>
    <t>Baterie Energizer Industrial AAA,  1 op.-10 szt</t>
  </si>
  <si>
    <t>Baterie Energizer CR2032</t>
  </si>
  <si>
    <t>Zeszyt A4</t>
  </si>
  <si>
    <t>Zeszyt A5</t>
  </si>
  <si>
    <t>Gumki recepturki</t>
  </si>
  <si>
    <t>Gumki recepturki, opakowanie 1kg czerwone  50mm</t>
  </si>
  <si>
    <t xml:space="preserve">Teczka archiwizacyjna </t>
  </si>
  <si>
    <t xml:space="preserve">Temperówka </t>
  </si>
  <si>
    <t xml:space="preserve">Taśma  </t>
  </si>
  <si>
    <t>Skoroszyt</t>
  </si>
  <si>
    <t>Pojemnik magnetyczny na spinacze</t>
  </si>
  <si>
    <t>Segregatory Donau A4 z mechanizmem dźwigniowym,  szerokość grzbietu 55mm pojemność 500 kartek, mix kolorów: niebieskie, granatowe, czerwone, szare, żółte</t>
  </si>
  <si>
    <t xml:space="preserve">Podkładki z klipsem utwardzone </t>
  </si>
  <si>
    <t>Karteczki samoprzylepne       38 x 51 mm</t>
  </si>
  <si>
    <t xml:space="preserve">SPRĘŻONE POWIETRZE do czyszczenia przedmuchiwania z rurką 600ML PLATINET
</t>
  </si>
  <si>
    <t xml:space="preserve">SPRĘŻONE POWIETRZE do czyszczenia przedmuchiwania z rurką 600ML GAS DUSTER SPRAY PLATINET ( 1 opak.= 4 szt)
</t>
  </si>
  <si>
    <t xml:space="preserve">Teczka do podpisu czarna </t>
  </si>
  <si>
    <t xml:space="preserve">Teczka do podpisu granatowa </t>
  </si>
  <si>
    <t>Taśma transparentna</t>
  </si>
  <si>
    <t>Xerox Symphony</t>
  </si>
  <si>
    <t>Xerox Symphony ( 500szt.x A4) Laser/Copier/Inkjet 80 g/m2, 210mm x 297 mm</t>
  </si>
  <si>
    <t xml:space="preserve">Flexi Mechanizm DURABLE </t>
  </si>
  <si>
    <t>Zeszyt szyty A5 w kratkę Office Products 96 kartek, brulion okładka twarda</t>
  </si>
  <si>
    <t>Zeszyt szyty A4 w kratkę Office Products 96 kartek, brulion okładka twarda</t>
  </si>
  <si>
    <t>Tacka na dokumenty</t>
  </si>
  <si>
    <t>Etykieta do segregatora</t>
  </si>
  <si>
    <t>Korektor w taśmie</t>
  </si>
  <si>
    <t>Cienkopis</t>
  </si>
  <si>
    <t>Marker BIC</t>
  </si>
  <si>
    <t>Marker Marking 2000 BIC czarny 1,7 mm</t>
  </si>
  <si>
    <t>Zszywki Yanda model 369</t>
  </si>
  <si>
    <t>Zszywki No 24/6, Yanda model 369, 10x1000</t>
  </si>
  <si>
    <t>Nożyczki biurowe</t>
  </si>
  <si>
    <t>Nożyczki biurowe 20,5 cm czarne Donau, 1 opak. = 12 sztuk</t>
  </si>
  <si>
    <t>Koperta B5 DIN</t>
  </si>
  <si>
    <t>Koperta B5 DIN ( 176x250 mm) biała offset 90g/m2 samoklejąca z paskiem 1 opak.zbior.= 500szt</t>
  </si>
  <si>
    <t>Koperta C5 DIN</t>
  </si>
  <si>
    <t xml:space="preserve">Koperta DIN DL </t>
  </si>
  <si>
    <t>Koperta biała DIN DL/SK (110x220 mm ) OKNO PRAWE offset 75g/m2 samoklejące, 1 opak.=1000szt</t>
  </si>
  <si>
    <t>Koperta biała DIN DL / SK ( 110x220 mm) OKNO LEWE offset 75g/m2 samoklejące , 1 opak.=1000szt</t>
  </si>
  <si>
    <t>Chusteczki do czyszczenia  ekranów</t>
  </si>
  <si>
    <t>Chusteczki do czyszczenia ekranów PC i laptopów, Q-CONNECT</t>
  </si>
  <si>
    <t>Folia do bindowania</t>
  </si>
  <si>
    <t>Okładki do bindowania</t>
  </si>
  <si>
    <t>op.</t>
  </si>
  <si>
    <t>biała koperta z paskiem samoprzylepnym o wymiarach 229x324mm, 1 opak.= 250 szt.</t>
  </si>
  <si>
    <t>Segregatory Donau A4 z mechanizmem dźwigniowym,  szerokość grzbietu 75mm pojemność 500 kartek, mix kolorów: niebieskie, granatowe, czerwone, szare, żółte</t>
  </si>
  <si>
    <t>Karteczki Donau Żółte, bloczek 100kartek, 1 opak.zbiorcze 12 szt.</t>
  </si>
  <si>
    <t>op.zbiorcze</t>
  </si>
  <si>
    <t>Koperta C5</t>
  </si>
  <si>
    <t xml:space="preserve">Bloki notatnikowe </t>
  </si>
  <si>
    <t>Bloki notatnikowe A5 kratka, 100 kartek      ( 3x5 szt.)</t>
  </si>
  <si>
    <t>Bloki notatnikowe A5 kratka, 50 kartek ( 3 x 5 szt.)</t>
  </si>
  <si>
    <t>Rolki kasowe</t>
  </si>
  <si>
    <t>Sznurek jutowy</t>
  </si>
  <si>
    <t>Sznurek jutowy 1000x2 - 500g</t>
  </si>
  <si>
    <t xml:space="preserve">Lampka biurowa </t>
  </si>
  <si>
    <t>Lampka biurowa LED na wysięgniku przykręcana do biurka, 3 rodzaje barw światła, regulator natężenia światła.</t>
  </si>
  <si>
    <t xml:space="preserve">Waterman </t>
  </si>
  <si>
    <t xml:space="preserve">Office Products pojemnik magn. na spinacze okrągły bez spinaczy transparentny </t>
  </si>
  <si>
    <t>Punkty magnetyczne</t>
  </si>
  <si>
    <t>Teczka do podpisu granatowa, 8 kartkowa PPUH Barbara Człuchów</t>
  </si>
  <si>
    <t>Teczka do podpisu czarna, 8 kartkowa PPUH Barbara Człuchów</t>
  </si>
  <si>
    <t>Taśma pakowa GRAND, 48 mm x 50 m, przezroczysta biała, 1 op.zbiorcze = 6szt.</t>
  </si>
  <si>
    <t>Flexi Mechanizm skoroszytowy DURABLE kolory: czarne,zielone ,1 op.zbior.=250 szt</t>
  </si>
  <si>
    <t xml:space="preserve">Linijka </t>
  </si>
  <si>
    <t>Linijka bezbarwna, dł. 20 cm, DONAU</t>
  </si>
  <si>
    <t>Koszulki groszkowe A4</t>
  </si>
  <si>
    <t xml:space="preserve">Klej w sztyfcie </t>
  </si>
  <si>
    <t xml:space="preserve">Podkładki z klipsem utwardzone A4 Taurus Trade 32002, niebieskie </t>
  </si>
  <si>
    <t>Teczka do podpisu czarna, 20 kartkowa PPUH Barbara Człuchów, opak.zbiorcze</t>
  </si>
  <si>
    <t>Klej Pritt w sztyfice 20 g, 1 opakowanie 24 sztuk</t>
  </si>
  <si>
    <t>Taśma biurowa klejąca GRAND,  24 mm x 20m,  przezroczysta</t>
  </si>
  <si>
    <t xml:space="preserve">Taśma biurowa </t>
  </si>
  <si>
    <t>Taśma biurowa klejąca na podajniku, 24 mm x 20 m, przezroczysta</t>
  </si>
  <si>
    <t>Rolki kasowe Emmerson, 1 opak.= 10 szt.</t>
  </si>
  <si>
    <t>Punkty magnetyczne SUNRIVER, SRH-30, 30mm, 1 opak.= 5 szt.</t>
  </si>
  <si>
    <t>Punkty magnetyczne SUNRIVER, SRH-20, 20mm, 1 opak.= 5 szt.</t>
  </si>
  <si>
    <t>Korektor w taśmie TAURUS-TRADE 10m</t>
  </si>
  <si>
    <t>Teczka wiązana, wymiary: 320x250x35 mm, karton bezkwasowy Carta Rocca 240 g/m,posiadające certyfikat ISO 9706 oraz PAT, BESKID, kolor: biały, 1 opakow.zbiorcze = 100 szt</t>
  </si>
  <si>
    <t xml:space="preserve">koperta rozszerzana biała o wymiarach 229/324/40  mm samoklejąca </t>
  </si>
  <si>
    <t>Wkłady Waterman kolor Mysterious Blue, 1 opak.= 8 szt.</t>
  </si>
  <si>
    <t>Wkłady Waterman  kolor Serenity Blue,       1 opak.= 8 szt.</t>
  </si>
  <si>
    <t>Folia do bindowania bezbarwna</t>
  </si>
  <si>
    <t>OKŁADKI DO BINDOWANIA A4, 250g, SKÓROPODOBNE GRANATOWE 100SZT</t>
  </si>
  <si>
    <t>OKŁADKI DO BINDOWANIA A4, 250g SKÓROPODOBNE ZIELONE 100SZT</t>
  </si>
  <si>
    <t>Szufladka na biurko plastikowa, 348x255x60mm, przezroczysta dymna, 1 opak.zbiorcz.= 10 szt</t>
  </si>
  <si>
    <t>Teczka skrzydłowa na dokumenty Okoffice A4, zamykany na gumkę wzdłużnie, wykonana z tektury powleczonej PP, szerokość grzbietu 3,5cm, mix kolorów, 1 opak.zbiorcz.= 25 szt.</t>
  </si>
  <si>
    <t>Koperta C5 DIN SK,( 162x229 mm) , biały offset 90g/m2,samoklejące,                           1 opak.zbior.=500 szt</t>
  </si>
  <si>
    <t>Przekładki do segregatorów</t>
  </si>
  <si>
    <t>Przekładki do segregatorów, KBK Sp.z o.o. mix kolorów, 1/3 A4 , 1 opak.= 100 szt</t>
  </si>
  <si>
    <t>Metalowy organizer na biurko</t>
  </si>
  <si>
    <t>Szufladki metalowe wymiary: 350x297x275mm, organizer na biurko  Taurus kolor czarny,1 komplet 3 szufladki</t>
  </si>
  <si>
    <t>Cienkopis Rystor RC-04, 1 etui -4szt            ( czarny, niebieski, czerwony, zielony)</t>
  </si>
  <si>
    <t xml:space="preserve">Zeszyt twarda okładka </t>
  </si>
  <si>
    <t>Zeszyt twarda okładka A5 w kratkę,           80 kartkowe</t>
  </si>
  <si>
    <t>Temperówka z pojemnikiem z 2 otworami do strugania, mix kolorów</t>
  </si>
  <si>
    <t>Skoroszyt Bantex 1 opak.= 25 szt., czerwony,niebieski,szary,żółty</t>
  </si>
  <si>
    <t>Etykiety do segregatora, wsuwane DONAU 48x153mm (1 opak.= 20szt).art..nr.8370920-09/pl</t>
  </si>
  <si>
    <t>Biała koperta z paskiem samoprzylepnym 162x229mm biały offset 90g/m2</t>
  </si>
  <si>
    <t>szara koperta z paskiem samoprzylepnym 162x229mm szary offset 90g/m2</t>
  </si>
  <si>
    <t>Etykiety do segregatora wsuwane DONAU 28x 153 mm, art..nr.8350920-09/pl, opakowanie zbiorcze = 20 szt</t>
  </si>
  <si>
    <t>Karteczki Donau Żółte, bloczek 3x100 kartek, 1 opak. zbiorcze 12 szt.</t>
  </si>
  <si>
    <t>Długopis BIC Raund Stic (Medium), kolor wkładu niebieski w opakowaniu 60 sztuk</t>
  </si>
  <si>
    <t>Office products wykonany z  folii o grubości 50 mic.,  otwierana od góry, pakowana w folii 1 opakowanie -100 szt.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</si>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</sst>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33333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7" fillId="2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0" borderId="1" xfId="0" applyFont="1" applyBorder="1" applyAlignment="1">
      <alignment horizontal="left" vertical="top" wrapText="1"/>
    </xf>
    <xf numFmtId="0" fontId="0" fillId="2" borderId="0" xfId="0" applyFill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/>
    <xf numFmtId="0" fontId="3" fillId="2" borderId="2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vertical="center"/>
    </xf>
    <xf numFmtId="4" fontId="0" fillId="0" borderId="0" xfId="0" applyNumberFormat="1"/>
    <xf numFmtId="0" fontId="7" fillId="2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topLeftCell="A21" zoomScaleNormal="100" workbookViewId="0">
      <selection activeCell="C29" sqref="C29"/>
    </sheetView>
  </sheetViews>
  <sheetFormatPr defaultColWidth="11.5703125" defaultRowHeight="12.75"/>
  <cols>
    <col min="1" max="1" width="3.42578125" style="4" customWidth="1"/>
    <col min="2" max="2" width="22" style="4" customWidth="1"/>
    <col min="3" max="3" width="33" style="17" customWidth="1"/>
    <col min="4" max="4" width="11.5703125" style="2"/>
    <col min="5" max="5" width="11.5703125" style="3"/>
    <col min="6" max="6" width="12.5703125" style="4" customWidth="1"/>
    <col min="7" max="7" width="6.5703125" style="4" customWidth="1"/>
    <col min="8" max="8" width="13.85546875" style="5" customWidth="1"/>
    <col min="9" max="9" width="8.7109375" style="4" customWidth="1"/>
    <col min="10" max="10" width="8.85546875" style="4" customWidth="1"/>
    <col min="11" max="11" width="8.7109375" style="4" customWidth="1"/>
    <col min="12" max="12" width="13.28515625" style="4" customWidth="1"/>
    <col min="13" max="13" width="10.42578125" style="61" customWidth="1"/>
    <col min="194" max="194" width="5" customWidth="1"/>
    <col min="195" max="195" width="23.85546875" customWidth="1"/>
    <col min="201" max="201" width="12.42578125" customWidth="1"/>
    <col min="450" max="450" width="5" customWidth="1"/>
    <col min="451" max="451" width="23.85546875" customWidth="1"/>
    <col min="457" max="457" width="12.42578125" customWidth="1"/>
    <col min="706" max="706" width="5" customWidth="1"/>
    <col min="707" max="707" width="23.85546875" customWidth="1"/>
    <col min="713" max="713" width="12.42578125" customWidth="1"/>
    <col min="962" max="962" width="5" customWidth="1"/>
    <col min="963" max="963" width="23.85546875" customWidth="1"/>
    <col min="969" max="969" width="12.42578125" customWidth="1"/>
    <col min="1218" max="1218" width="5" customWidth="1"/>
    <col min="1219" max="1219" width="23.85546875" customWidth="1"/>
    <col min="1225" max="1225" width="12.42578125" customWidth="1"/>
    <col min="1474" max="1474" width="5" customWidth="1"/>
    <col min="1475" max="1475" width="23.85546875" customWidth="1"/>
    <col min="1481" max="1481" width="12.42578125" customWidth="1"/>
    <col min="1730" max="1730" width="5" customWidth="1"/>
    <col min="1731" max="1731" width="23.85546875" customWidth="1"/>
    <col min="1737" max="1737" width="12.42578125" customWidth="1"/>
    <col min="1986" max="1986" width="5" customWidth="1"/>
    <col min="1987" max="1987" width="23.85546875" customWidth="1"/>
    <col min="1993" max="1993" width="12.42578125" customWidth="1"/>
    <col min="2242" max="2242" width="5" customWidth="1"/>
    <col min="2243" max="2243" width="23.85546875" customWidth="1"/>
    <col min="2249" max="2249" width="12.42578125" customWidth="1"/>
    <col min="2498" max="2498" width="5" customWidth="1"/>
    <col min="2499" max="2499" width="23.85546875" customWidth="1"/>
    <col min="2505" max="2505" width="12.42578125" customWidth="1"/>
    <col min="2754" max="2754" width="5" customWidth="1"/>
    <col min="2755" max="2755" width="23.85546875" customWidth="1"/>
    <col min="2761" max="2761" width="12.42578125" customWidth="1"/>
    <col min="3010" max="3010" width="5" customWidth="1"/>
    <col min="3011" max="3011" width="23.85546875" customWidth="1"/>
    <col min="3017" max="3017" width="12.42578125" customWidth="1"/>
    <col min="3266" max="3266" width="5" customWidth="1"/>
    <col min="3267" max="3267" width="23.85546875" customWidth="1"/>
    <col min="3273" max="3273" width="12.42578125" customWidth="1"/>
    <col min="3522" max="3522" width="5" customWidth="1"/>
    <col min="3523" max="3523" width="23.85546875" customWidth="1"/>
    <col min="3529" max="3529" width="12.42578125" customWidth="1"/>
    <col min="3778" max="3778" width="5" customWidth="1"/>
    <col min="3779" max="3779" width="23.85546875" customWidth="1"/>
    <col min="3785" max="3785" width="12.42578125" customWidth="1"/>
    <col min="4034" max="4034" width="5" customWidth="1"/>
    <col min="4035" max="4035" width="23.85546875" customWidth="1"/>
    <col min="4041" max="4041" width="12.42578125" customWidth="1"/>
    <col min="4290" max="4290" width="5" customWidth="1"/>
    <col min="4291" max="4291" width="23.85546875" customWidth="1"/>
    <col min="4297" max="4297" width="12.42578125" customWidth="1"/>
    <col min="4546" max="4546" width="5" customWidth="1"/>
    <col min="4547" max="4547" width="23.85546875" customWidth="1"/>
    <col min="4553" max="4553" width="12.42578125" customWidth="1"/>
    <col min="4802" max="4802" width="5" customWidth="1"/>
    <col min="4803" max="4803" width="23.85546875" customWidth="1"/>
    <col min="4809" max="4809" width="12.42578125" customWidth="1"/>
    <col min="5058" max="5058" width="5" customWidth="1"/>
    <col min="5059" max="5059" width="23.85546875" customWidth="1"/>
    <col min="5065" max="5065" width="12.42578125" customWidth="1"/>
    <col min="5314" max="5314" width="5" customWidth="1"/>
    <col min="5315" max="5315" width="23.85546875" customWidth="1"/>
    <col min="5321" max="5321" width="12.42578125" customWidth="1"/>
    <col min="5570" max="5570" width="5" customWidth="1"/>
    <col min="5571" max="5571" width="23.85546875" customWidth="1"/>
    <col min="5577" max="5577" width="12.42578125" customWidth="1"/>
    <col min="5826" max="5826" width="5" customWidth="1"/>
    <col min="5827" max="5827" width="23.85546875" customWidth="1"/>
    <col min="5833" max="5833" width="12.42578125" customWidth="1"/>
    <col min="6082" max="6082" width="5" customWidth="1"/>
    <col min="6083" max="6083" width="23.85546875" customWidth="1"/>
    <col min="6089" max="6089" width="12.42578125" customWidth="1"/>
    <col min="6338" max="6338" width="5" customWidth="1"/>
    <col min="6339" max="6339" width="23.85546875" customWidth="1"/>
    <col min="6345" max="6345" width="12.42578125" customWidth="1"/>
    <col min="6594" max="6594" width="5" customWidth="1"/>
    <col min="6595" max="6595" width="23.85546875" customWidth="1"/>
    <col min="6601" max="6601" width="12.42578125" customWidth="1"/>
    <col min="6850" max="6850" width="5" customWidth="1"/>
    <col min="6851" max="6851" width="23.85546875" customWidth="1"/>
    <col min="6857" max="6857" width="12.42578125" customWidth="1"/>
    <col min="7106" max="7106" width="5" customWidth="1"/>
    <col min="7107" max="7107" width="23.85546875" customWidth="1"/>
    <col min="7113" max="7113" width="12.42578125" customWidth="1"/>
    <col min="7362" max="7362" width="5" customWidth="1"/>
    <col min="7363" max="7363" width="23.85546875" customWidth="1"/>
    <col min="7369" max="7369" width="12.42578125" customWidth="1"/>
    <col min="7618" max="7618" width="5" customWidth="1"/>
    <col min="7619" max="7619" width="23.85546875" customWidth="1"/>
    <col min="7625" max="7625" width="12.42578125" customWidth="1"/>
    <col min="7874" max="7874" width="5" customWidth="1"/>
    <col min="7875" max="7875" width="23.85546875" customWidth="1"/>
    <col min="7881" max="7881" width="12.42578125" customWidth="1"/>
    <col min="8130" max="8130" width="5" customWidth="1"/>
    <col min="8131" max="8131" width="23.85546875" customWidth="1"/>
    <col min="8137" max="8137" width="12.42578125" customWidth="1"/>
    <col min="8386" max="8386" width="5" customWidth="1"/>
    <col min="8387" max="8387" width="23.85546875" customWidth="1"/>
    <col min="8393" max="8393" width="12.42578125" customWidth="1"/>
    <col min="8642" max="8642" width="5" customWidth="1"/>
    <col min="8643" max="8643" width="23.85546875" customWidth="1"/>
    <col min="8649" max="8649" width="12.42578125" customWidth="1"/>
    <col min="8898" max="8898" width="5" customWidth="1"/>
    <col min="8899" max="8899" width="23.85546875" customWidth="1"/>
    <col min="8905" max="8905" width="12.42578125" customWidth="1"/>
    <col min="9154" max="9154" width="5" customWidth="1"/>
    <col min="9155" max="9155" width="23.85546875" customWidth="1"/>
    <col min="9161" max="9161" width="12.42578125" customWidth="1"/>
    <col min="9410" max="9410" width="5" customWidth="1"/>
    <col min="9411" max="9411" width="23.85546875" customWidth="1"/>
    <col min="9417" max="9417" width="12.42578125" customWidth="1"/>
    <col min="9666" max="9666" width="5" customWidth="1"/>
    <col min="9667" max="9667" width="23.85546875" customWidth="1"/>
    <col min="9673" max="9673" width="12.42578125" customWidth="1"/>
    <col min="9922" max="9922" width="5" customWidth="1"/>
    <col min="9923" max="9923" width="23.85546875" customWidth="1"/>
    <col min="9929" max="9929" width="12.42578125" customWidth="1"/>
    <col min="10178" max="10178" width="5" customWidth="1"/>
    <col min="10179" max="10179" width="23.85546875" customWidth="1"/>
    <col min="10185" max="10185" width="12.42578125" customWidth="1"/>
    <col min="10434" max="10434" width="5" customWidth="1"/>
    <col min="10435" max="10435" width="23.85546875" customWidth="1"/>
    <col min="10441" max="10441" width="12.42578125" customWidth="1"/>
    <col min="10690" max="10690" width="5" customWidth="1"/>
    <col min="10691" max="10691" width="23.85546875" customWidth="1"/>
    <col min="10697" max="10697" width="12.42578125" customWidth="1"/>
    <col min="10946" max="10946" width="5" customWidth="1"/>
    <col min="10947" max="10947" width="23.85546875" customWidth="1"/>
    <col min="10953" max="10953" width="12.42578125" customWidth="1"/>
    <col min="11202" max="11202" width="5" customWidth="1"/>
    <col min="11203" max="11203" width="23.85546875" customWidth="1"/>
    <col min="11209" max="11209" width="12.42578125" customWidth="1"/>
    <col min="11458" max="11458" width="5" customWidth="1"/>
    <col min="11459" max="11459" width="23.85546875" customWidth="1"/>
    <col min="11465" max="11465" width="12.42578125" customWidth="1"/>
    <col min="11714" max="11714" width="5" customWidth="1"/>
    <col min="11715" max="11715" width="23.85546875" customWidth="1"/>
    <col min="11721" max="11721" width="12.42578125" customWidth="1"/>
    <col min="11970" max="11970" width="5" customWidth="1"/>
    <col min="11971" max="11971" width="23.85546875" customWidth="1"/>
    <col min="11977" max="11977" width="12.42578125" customWidth="1"/>
    <col min="12226" max="12226" width="5" customWidth="1"/>
    <col min="12227" max="12227" width="23.85546875" customWidth="1"/>
    <col min="12233" max="12233" width="12.42578125" customWidth="1"/>
    <col min="12482" max="12482" width="5" customWidth="1"/>
    <col min="12483" max="12483" width="23.85546875" customWidth="1"/>
    <col min="12489" max="12489" width="12.42578125" customWidth="1"/>
    <col min="12738" max="12738" width="5" customWidth="1"/>
    <col min="12739" max="12739" width="23.85546875" customWidth="1"/>
    <col min="12745" max="12745" width="12.42578125" customWidth="1"/>
    <col min="12994" max="12994" width="5" customWidth="1"/>
    <col min="12995" max="12995" width="23.85546875" customWidth="1"/>
    <col min="13001" max="13001" width="12.42578125" customWidth="1"/>
    <col min="13250" max="13250" width="5" customWidth="1"/>
    <col min="13251" max="13251" width="23.85546875" customWidth="1"/>
    <col min="13257" max="13257" width="12.42578125" customWidth="1"/>
    <col min="13506" max="13506" width="5" customWidth="1"/>
    <col min="13507" max="13507" width="23.85546875" customWidth="1"/>
    <col min="13513" max="13513" width="12.42578125" customWidth="1"/>
    <col min="13762" max="13762" width="5" customWidth="1"/>
    <col min="13763" max="13763" width="23.85546875" customWidth="1"/>
    <col min="13769" max="13769" width="12.42578125" customWidth="1"/>
    <col min="14018" max="14018" width="5" customWidth="1"/>
    <col min="14019" max="14019" width="23.85546875" customWidth="1"/>
    <col min="14025" max="14025" width="12.42578125" customWidth="1"/>
    <col min="14274" max="14274" width="5" customWidth="1"/>
    <col min="14275" max="14275" width="23.85546875" customWidth="1"/>
    <col min="14281" max="14281" width="12.42578125" customWidth="1"/>
    <col min="14530" max="14530" width="5" customWidth="1"/>
    <col min="14531" max="14531" width="23.85546875" customWidth="1"/>
    <col min="14537" max="14537" width="12.42578125" customWidth="1"/>
    <col min="14786" max="14786" width="5" customWidth="1"/>
    <col min="14787" max="14787" width="23.85546875" customWidth="1"/>
    <col min="14793" max="14793" width="12.42578125" customWidth="1"/>
    <col min="15042" max="15042" width="5" customWidth="1"/>
    <col min="15043" max="15043" width="23.85546875" customWidth="1"/>
    <col min="15049" max="15049" width="12.42578125" customWidth="1"/>
    <col min="15298" max="15298" width="5" customWidth="1"/>
    <col min="15299" max="15299" width="23.85546875" customWidth="1"/>
    <col min="15305" max="15305" width="12.42578125" customWidth="1"/>
    <col min="15554" max="15554" width="5" customWidth="1"/>
    <col min="15555" max="15555" width="23.85546875" customWidth="1"/>
    <col min="15561" max="15561" width="12.42578125" customWidth="1"/>
    <col min="15810" max="15810" width="5" customWidth="1"/>
    <col min="15811" max="15811" width="23.85546875" customWidth="1"/>
    <col min="15817" max="15817" width="12.42578125" customWidth="1"/>
    <col min="16066" max="16066" width="5" customWidth="1"/>
    <col min="16067" max="16067" width="23.85546875" customWidth="1"/>
    <col min="16073" max="16073" width="12.42578125" customWidth="1"/>
  </cols>
  <sheetData>
    <row r="1" spans="1:15">
      <c r="A1" s="64"/>
      <c r="B1" s="64"/>
      <c r="C1" s="64"/>
    </row>
    <row r="2" spans="1:15">
      <c r="A2" s="63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5">
      <c r="D3" s="4"/>
      <c r="E3" s="2"/>
      <c r="F3" s="3"/>
      <c r="H3" s="4"/>
      <c r="I3" s="5"/>
    </row>
    <row r="4" spans="1:15" s="1" customFormat="1" ht="51">
      <c r="A4" s="6" t="s">
        <v>0</v>
      </c>
      <c r="B4" s="6" t="s">
        <v>1</v>
      </c>
      <c r="C4" s="18" t="s">
        <v>14</v>
      </c>
      <c r="D4" s="6" t="s">
        <v>15</v>
      </c>
      <c r="E4" s="6" t="s">
        <v>2</v>
      </c>
      <c r="F4" s="6" t="s">
        <v>3</v>
      </c>
      <c r="G4" s="6" t="s">
        <v>4</v>
      </c>
      <c r="H4" s="11" t="s">
        <v>5</v>
      </c>
      <c r="I4" s="6" t="s">
        <v>6</v>
      </c>
      <c r="J4" s="11" t="s">
        <v>7</v>
      </c>
      <c r="K4" s="11" t="s">
        <v>8</v>
      </c>
      <c r="L4" s="7" t="s">
        <v>9</v>
      </c>
    </row>
    <row r="5" spans="1:15" s="1" customFormat="1">
      <c r="A5" s="8">
        <v>1</v>
      </c>
      <c r="B5" s="8">
        <v>2</v>
      </c>
      <c r="C5" s="19">
        <v>3</v>
      </c>
      <c r="D5" s="8">
        <v>4</v>
      </c>
      <c r="E5" s="8">
        <v>5</v>
      </c>
      <c r="F5" s="8">
        <v>6</v>
      </c>
      <c r="G5" s="8">
        <v>7</v>
      </c>
      <c r="H5" s="12">
        <v>8</v>
      </c>
      <c r="I5" s="8">
        <v>9</v>
      </c>
      <c r="J5" s="12">
        <v>10</v>
      </c>
      <c r="K5" s="12">
        <v>11</v>
      </c>
      <c r="L5" s="7">
        <v>12</v>
      </c>
    </row>
    <row r="6" spans="1:15" s="1" customFormat="1" ht="67.5" customHeight="1">
      <c r="A6" s="55">
        <v>1</v>
      </c>
      <c r="B6" s="30" t="s">
        <v>10</v>
      </c>
      <c r="C6" s="31" t="s">
        <v>80</v>
      </c>
      <c r="D6" s="8"/>
      <c r="E6" s="55" t="s">
        <v>139</v>
      </c>
      <c r="F6" s="55">
        <v>650</v>
      </c>
      <c r="G6" s="8"/>
      <c r="H6" s="33">
        <f t="shared" ref="H6:H29" si="0">F6*G6</f>
        <v>0</v>
      </c>
      <c r="I6" s="8"/>
      <c r="J6" s="33">
        <f t="shared" ref="J6:J67" si="1">SUM(H6*I6%)</f>
        <v>0</v>
      </c>
      <c r="K6" s="27">
        <f t="shared" ref="K6:K14" si="2">H6+J6</f>
        <v>0</v>
      </c>
      <c r="L6" s="14"/>
    </row>
    <row r="7" spans="1:15" ht="62.25" customHeight="1">
      <c r="A7" s="23">
        <v>2</v>
      </c>
      <c r="B7" s="30" t="s">
        <v>10</v>
      </c>
      <c r="C7" s="31" t="s">
        <v>45</v>
      </c>
      <c r="D7" s="30"/>
      <c r="E7" s="32" t="s">
        <v>139</v>
      </c>
      <c r="F7" s="32">
        <v>150</v>
      </c>
      <c r="G7" s="33"/>
      <c r="H7" s="33">
        <f t="shared" si="0"/>
        <v>0</v>
      </c>
      <c r="I7" s="34"/>
      <c r="J7" s="33">
        <f t="shared" si="1"/>
        <v>0</v>
      </c>
      <c r="K7" s="27">
        <f t="shared" si="2"/>
        <v>0</v>
      </c>
      <c r="L7" s="57"/>
      <c r="M7" s="37"/>
      <c r="N7" s="37"/>
      <c r="O7" s="37"/>
    </row>
    <row r="8" spans="1:15" ht="36.75" customHeight="1">
      <c r="A8" s="55">
        <v>3</v>
      </c>
      <c r="B8" s="24" t="s">
        <v>16</v>
      </c>
      <c r="C8" s="25" t="s">
        <v>137</v>
      </c>
      <c r="D8" s="24"/>
      <c r="E8" s="26" t="s">
        <v>78</v>
      </c>
      <c r="F8" s="26">
        <v>5</v>
      </c>
      <c r="G8" s="27"/>
      <c r="H8" s="27">
        <f t="shared" si="0"/>
        <v>0</v>
      </c>
      <c r="I8" s="28"/>
      <c r="J8" s="27">
        <f t="shared" si="1"/>
        <v>0</v>
      </c>
      <c r="K8" s="27">
        <f t="shared" si="2"/>
        <v>0</v>
      </c>
      <c r="L8" s="38"/>
      <c r="M8"/>
    </row>
    <row r="9" spans="1:15" ht="38.25">
      <c r="A9" s="23">
        <v>4</v>
      </c>
      <c r="B9" s="24" t="s">
        <v>21</v>
      </c>
      <c r="C9" s="25" t="s">
        <v>31</v>
      </c>
      <c r="D9" s="24"/>
      <c r="E9" s="26" t="s">
        <v>78</v>
      </c>
      <c r="F9" s="26">
        <v>30</v>
      </c>
      <c r="G9" s="27"/>
      <c r="H9" s="27">
        <f t="shared" si="0"/>
        <v>0</v>
      </c>
      <c r="I9" s="28"/>
      <c r="J9" s="27">
        <f t="shared" si="1"/>
        <v>0</v>
      </c>
      <c r="K9" s="27">
        <f t="shared" si="2"/>
        <v>0</v>
      </c>
      <c r="L9" s="57"/>
      <c r="M9" s="37"/>
      <c r="N9" s="37"/>
      <c r="O9" s="53"/>
    </row>
    <row r="10" spans="1:15" ht="25.5">
      <c r="A10" s="55">
        <v>5</v>
      </c>
      <c r="B10" s="24" t="s">
        <v>11</v>
      </c>
      <c r="C10" s="25" t="s">
        <v>28</v>
      </c>
      <c r="D10" s="29"/>
      <c r="E10" s="26" t="s">
        <v>12</v>
      </c>
      <c r="F10" s="26">
        <v>60</v>
      </c>
      <c r="G10" s="27"/>
      <c r="H10" s="27">
        <f t="shared" si="0"/>
        <v>0</v>
      </c>
      <c r="I10" s="28"/>
      <c r="J10" s="27">
        <f t="shared" si="1"/>
        <v>0</v>
      </c>
      <c r="K10" s="27">
        <f t="shared" si="2"/>
        <v>0</v>
      </c>
      <c r="L10" s="57"/>
      <c r="M10"/>
    </row>
    <row r="11" spans="1:15" ht="25.5">
      <c r="A11" s="23">
        <v>6</v>
      </c>
      <c r="B11" s="24" t="s">
        <v>17</v>
      </c>
      <c r="C11" s="25" t="s">
        <v>18</v>
      </c>
      <c r="D11" s="29"/>
      <c r="E11" s="26" t="s">
        <v>12</v>
      </c>
      <c r="F11" s="26">
        <v>40</v>
      </c>
      <c r="G11" s="27"/>
      <c r="H11" s="27">
        <f t="shared" si="0"/>
        <v>0</v>
      </c>
      <c r="I11" s="28"/>
      <c r="J11" s="27">
        <f t="shared" si="1"/>
        <v>0</v>
      </c>
      <c r="K11" s="27">
        <f t="shared" si="2"/>
        <v>0</v>
      </c>
      <c r="L11" s="57"/>
      <c r="M11"/>
    </row>
    <row r="12" spans="1:15" ht="44.25" customHeight="1">
      <c r="A12" s="55">
        <v>7</v>
      </c>
      <c r="B12" s="24" t="s">
        <v>44</v>
      </c>
      <c r="C12" s="25" t="s">
        <v>93</v>
      </c>
      <c r="D12" s="29"/>
      <c r="E12" s="26" t="s">
        <v>139</v>
      </c>
      <c r="F12" s="26">
        <v>100</v>
      </c>
      <c r="G12" s="27"/>
      <c r="H12" s="27">
        <f t="shared" si="0"/>
        <v>0</v>
      </c>
      <c r="I12" s="28"/>
      <c r="J12" s="27">
        <f t="shared" si="1"/>
        <v>0</v>
      </c>
      <c r="K12" s="27">
        <f t="shared" si="2"/>
        <v>0</v>
      </c>
      <c r="L12" s="57"/>
      <c r="M12"/>
    </row>
    <row r="13" spans="1:15" ht="30" customHeight="1">
      <c r="A13" s="23">
        <v>8</v>
      </c>
      <c r="B13" s="24" t="s">
        <v>47</v>
      </c>
      <c r="C13" s="25" t="s">
        <v>136</v>
      </c>
      <c r="D13" s="29"/>
      <c r="E13" s="26" t="s">
        <v>82</v>
      </c>
      <c r="F13" s="26">
        <v>100</v>
      </c>
      <c r="G13" s="27"/>
      <c r="H13" s="27">
        <f t="shared" si="0"/>
        <v>0</v>
      </c>
      <c r="I13" s="28"/>
      <c r="J13" s="27">
        <f t="shared" si="1"/>
        <v>0</v>
      </c>
      <c r="K13" s="27">
        <f t="shared" si="2"/>
        <v>0</v>
      </c>
      <c r="L13" s="57"/>
      <c r="M13"/>
    </row>
    <row r="14" spans="1:15" ht="30" customHeight="1">
      <c r="A14" s="55">
        <v>9</v>
      </c>
      <c r="B14" s="24" t="s">
        <v>13</v>
      </c>
      <c r="C14" s="25" t="s">
        <v>81</v>
      </c>
      <c r="D14" s="29"/>
      <c r="E14" s="26" t="s">
        <v>82</v>
      </c>
      <c r="F14" s="26">
        <v>100</v>
      </c>
      <c r="G14" s="27"/>
      <c r="H14" s="27">
        <f t="shared" si="0"/>
        <v>0</v>
      </c>
      <c r="I14" s="28"/>
      <c r="J14" s="27">
        <f t="shared" si="1"/>
        <v>0</v>
      </c>
      <c r="K14" s="27">
        <f t="shared" si="2"/>
        <v>0</v>
      </c>
      <c r="L14" s="57"/>
      <c r="M14"/>
    </row>
    <row r="15" spans="1:15" ht="27.75" customHeight="1">
      <c r="A15" s="23">
        <v>10</v>
      </c>
      <c r="B15" s="24" t="s">
        <v>19</v>
      </c>
      <c r="C15" s="25" t="s">
        <v>32</v>
      </c>
      <c r="D15" s="29"/>
      <c r="E15" s="26" t="s">
        <v>139</v>
      </c>
      <c r="F15" s="26">
        <v>1500</v>
      </c>
      <c r="G15" s="27"/>
      <c r="H15" s="27">
        <f t="shared" si="0"/>
        <v>0</v>
      </c>
      <c r="I15" s="28"/>
      <c r="J15" s="27">
        <f t="shared" si="1"/>
        <v>0</v>
      </c>
      <c r="K15" s="27">
        <f t="shared" ref="K15:K72" si="3">H15+J15</f>
        <v>0</v>
      </c>
      <c r="L15" s="13"/>
      <c r="M15"/>
    </row>
    <row r="16" spans="1:15" s="53" customFormat="1" ht="33.75" customHeight="1">
      <c r="A16" s="55">
        <v>11</v>
      </c>
      <c r="B16" s="24" t="s">
        <v>19</v>
      </c>
      <c r="C16" s="25" t="s">
        <v>114</v>
      </c>
      <c r="D16" s="29"/>
      <c r="E16" s="26" t="s">
        <v>139</v>
      </c>
      <c r="F16" s="26">
        <v>1500</v>
      </c>
      <c r="G16" s="27"/>
      <c r="H16" s="27">
        <f t="shared" si="0"/>
        <v>0</v>
      </c>
      <c r="I16" s="28"/>
      <c r="J16" s="27">
        <f t="shared" si="1"/>
        <v>0</v>
      </c>
      <c r="K16" s="27">
        <f t="shared" si="3"/>
        <v>0</v>
      </c>
      <c r="L16" s="38"/>
    </row>
    <row r="17" spans="1:13" ht="38.25">
      <c r="A17" s="23">
        <v>12</v>
      </c>
      <c r="B17" s="13" t="s">
        <v>19</v>
      </c>
      <c r="C17" s="20" t="s">
        <v>79</v>
      </c>
      <c r="D17" s="13"/>
      <c r="E17" s="14" t="s">
        <v>139</v>
      </c>
      <c r="F17" s="14">
        <v>5000</v>
      </c>
      <c r="G17" s="15"/>
      <c r="H17" s="15">
        <f t="shared" si="0"/>
        <v>0</v>
      </c>
      <c r="I17" s="16"/>
      <c r="J17" s="15">
        <f t="shared" si="1"/>
        <v>0</v>
      </c>
      <c r="K17" s="27">
        <f t="shared" si="3"/>
        <v>0</v>
      </c>
      <c r="L17" s="38"/>
      <c r="M17"/>
    </row>
    <row r="18" spans="1:13" ht="32.25" customHeight="1">
      <c r="A18" s="55">
        <v>13</v>
      </c>
      <c r="B18" s="13" t="s">
        <v>83</v>
      </c>
      <c r="C18" s="20" t="s">
        <v>134</v>
      </c>
      <c r="D18" s="13"/>
      <c r="E18" s="14" t="s">
        <v>139</v>
      </c>
      <c r="F18" s="14">
        <v>2500</v>
      </c>
      <c r="G18" s="15"/>
      <c r="H18" s="15">
        <f t="shared" si="0"/>
        <v>0</v>
      </c>
      <c r="I18" s="16"/>
      <c r="J18" s="15">
        <f t="shared" si="1"/>
        <v>0</v>
      </c>
      <c r="K18" s="27">
        <f t="shared" si="3"/>
        <v>0</v>
      </c>
      <c r="L18" s="39"/>
      <c r="M18"/>
    </row>
    <row r="19" spans="1:13" ht="29.25" customHeight="1">
      <c r="A19" s="23">
        <v>14</v>
      </c>
      <c r="B19" s="13" t="s">
        <v>83</v>
      </c>
      <c r="C19" s="20" t="s">
        <v>133</v>
      </c>
      <c r="D19" s="13"/>
      <c r="E19" s="14" t="s">
        <v>139</v>
      </c>
      <c r="F19" s="14">
        <v>3000</v>
      </c>
      <c r="G19" s="15"/>
      <c r="H19" s="15">
        <f t="shared" si="0"/>
        <v>0</v>
      </c>
      <c r="I19" s="16"/>
      <c r="J19" s="15">
        <f t="shared" si="1"/>
        <v>0</v>
      </c>
      <c r="K19" s="27">
        <f t="shared" si="3"/>
        <v>0</v>
      </c>
      <c r="L19" s="39"/>
      <c r="M19"/>
    </row>
    <row r="20" spans="1:13" ht="30.75" customHeight="1">
      <c r="A20" s="23">
        <v>16</v>
      </c>
      <c r="B20" s="24" t="s">
        <v>20</v>
      </c>
      <c r="C20" s="25" t="s">
        <v>25</v>
      </c>
      <c r="D20" s="29"/>
      <c r="E20" s="26" t="s">
        <v>78</v>
      </c>
      <c r="F20" s="26">
        <v>25</v>
      </c>
      <c r="G20" s="27"/>
      <c r="H20" s="27">
        <f t="shared" si="0"/>
        <v>0</v>
      </c>
      <c r="I20" s="28"/>
      <c r="J20" s="27">
        <f t="shared" si="1"/>
        <v>0</v>
      </c>
      <c r="K20" s="27">
        <f t="shared" si="3"/>
        <v>0</v>
      </c>
      <c r="L20" s="23"/>
      <c r="M20"/>
    </row>
    <row r="21" spans="1:13" ht="36" customHeight="1">
      <c r="A21" s="55">
        <v>17</v>
      </c>
      <c r="B21" s="24" t="s">
        <v>107</v>
      </c>
      <c r="C21" s="25" t="s">
        <v>108</v>
      </c>
      <c r="D21" s="29"/>
      <c r="E21" s="26" t="s">
        <v>139</v>
      </c>
      <c r="F21" s="26">
        <v>30</v>
      </c>
      <c r="G21" s="27"/>
      <c r="H21" s="27">
        <f t="shared" si="0"/>
        <v>0</v>
      </c>
      <c r="I21" s="28"/>
      <c r="J21" s="27">
        <f t="shared" si="1"/>
        <v>0</v>
      </c>
      <c r="K21" s="27">
        <f t="shared" si="3"/>
        <v>0</v>
      </c>
      <c r="L21" s="57"/>
      <c r="M21"/>
    </row>
    <row r="22" spans="1:13" ht="36" customHeight="1">
      <c r="A22" s="23">
        <v>18</v>
      </c>
      <c r="B22" s="24" t="s">
        <v>52</v>
      </c>
      <c r="C22" s="25" t="s">
        <v>97</v>
      </c>
      <c r="D22" s="29"/>
      <c r="E22" s="26" t="s">
        <v>78</v>
      </c>
      <c r="F22" s="26">
        <v>20</v>
      </c>
      <c r="G22" s="27"/>
      <c r="H22" s="27">
        <f t="shared" si="0"/>
        <v>0</v>
      </c>
      <c r="I22" s="28"/>
      <c r="J22" s="27">
        <f t="shared" si="1"/>
        <v>0</v>
      </c>
      <c r="K22" s="27">
        <f t="shared" si="3"/>
        <v>0</v>
      </c>
      <c r="L22" s="57"/>
      <c r="M22"/>
    </row>
    <row r="23" spans="1:13" ht="42.75" customHeight="1">
      <c r="A23" s="55">
        <v>19</v>
      </c>
      <c r="B23" s="24" t="s">
        <v>42</v>
      </c>
      <c r="C23" s="24" t="s">
        <v>106</v>
      </c>
      <c r="D23" s="29"/>
      <c r="E23" s="26" t="s">
        <v>139</v>
      </c>
      <c r="F23" s="26">
        <v>40</v>
      </c>
      <c r="G23" s="27"/>
      <c r="H23" s="27">
        <f t="shared" si="0"/>
        <v>0</v>
      </c>
      <c r="I23" s="28"/>
      <c r="J23" s="27">
        <f t="shared" si="1"/>
        <v>0</v>
      </c>
      <c r="K23" s="27">
        <f t="shared" si="3"/>
        <v>0</v>
      </c>
      <c r="L23" s="57"/>
      <c r="M23"/>
    </row>
    <row r="24" spans="1:13" ht="28.15" customHeight="1">
      <c r="A24" s="23">
        <v>20</v>
      </c>
      <c r="B24" s="24" t="s">
        <v>41</v>
      </c>
      <c r="C24" s="24" t="s">
        <v>130</v>
      </c>
      <c r="D24" s="29"/>
      <c r="E24" s="26" t="s">
        <v>139</v>
      </c>
      <c r="F24" s="26">
        <v>40</v>
      </c>
      <c r="G24" s="27"/>
      <c r="H24" s="27">
        <f t="shared" si="0"/>
        <v>0</v>
      </c>
      <c r="I24" s="28"/>
      <c r="J24" s="27">
        <f t="shared" si="1"/>
        <v>0</v>
      </c>
      <c r="K24" s="27">
        <f t="shared" si="3"/>
        <v>0</v>
      </c>
      <c r="L24" s="57"/>
      <c r="M24"/>
    </row>
    <row r="25" spans="1:13" ht="25.5">
      <c r="A25" s="55">
        <v>21</v>
      </c>
      <c r="B25" s="24" t="s">
        <v>102</v>
      </c>
      <c r="C25" s="25" t="s">
        <v>105</v>
      </c>
      <c r="D25" s="29"/>
      <c r="E25" s="26" t="s">
        <v>78</v>
      </c>
      <c r="F25" s="26">
        <v>7</v>
      </c>
      <c r="G25" s="27"/>
      <c r="H25" s="27">
        <f t="shared" si="0"/>
        <v>0</v>
      </c>
      <c r="I25" s="28"/>
      <c r="J25" s="27">
        <f t="shared" si="1"/>
        <v>0</v>
      </c>
      <c r="K25" s="27">
        <v>0</v>
      </c>
      <c r="L25" s="57"/>
      <c r="M25"/>
    </row>
    <row r="26" spans="1:13" ht="67.5" customHeight="1">
      <c r="A26" s="23">
        <v>22</v>
      </c>
      <c r="B26" s="24" t="s">
        <v>22</v>
      </c>
      <c r="C26" s="25" t="s">
        <v>121</v>
      </c>
      <c r="D26" s="29"/>
      <c r="E26" s="26" t="s">
        <v>78</v>
      </c>
      <c r="F26" s="26">
        <v>8</v>
      </c>
      <c r="G26" s="27"/>
      <c r="H26" s="27">
        <f t="shared" si="0"/>
        <v>0</v>
      </c>
      <c r="I26" s="28"/>
      <c r="J26" s="27">
        <f t="shared" si="1"/>
        <v>0</v>
      </c>
      <c r="K26" s="27">
        <f t="shared" si="3"/>
        <v>0</v>
      </c>
      <c r="L26" s="57"/>
      <c r="M26"/>
    </row>
    <row r="27" spans="1:13" ht="28.5" customHeight="1">
      <c r="A27" s="55">
        <v>23</v>
      </c>
      <c r="B27" s="24" t="s">
        <v>92</v>
      </c>
      <c r="C27" s="25" t="s">
        <v>115</v>
      </c>
      <c r="D27" s="29"/>
      <c r="E27" s="26" t="s">
        <v>78</v>
      </c>
      <c r="F27" s="26">
        <v>10</v>
      </c>
      <c r="G27" s="27"/>
      <c r="H27" s="27">
        <f t="shared" si="0"/>
        <v>0</v>
      </c>
      <c r="I27" s="28"/>
      <c r="J27" s="27">
        <f t="shared" si="1"/>
        <v>0</v>
      </c>
      <c r="K27" s="27">
        <f t="shared" si="3"/>
        <v>0</v>
      </c>
      <c r="L27" s="57"/>
      <c r="M27"/>
    </row>
    <row r="28" spans="1:13" ht="27" customHeight="1">
      <c r="A28" s="23">
        <v>24</v>
      </c>
      <c r="B28" s="24" t="s">
        <v>92</v>
      </c>
      <c r="C28" s="25" t="s">
        <v>116</v>
      </c>
      <c r="D28" s="29"/>
      <c r="E28" s="26" t="s">
        <v>78</v>
      </c>
      <c r="F28" s="26">
        <v>10</v>
      </c>
      <c r="G28" s="27"/>
      <c r="H28" s="27">
        <f t="shared" si="0"/>
        <v>0</v>
      </c>
      <c r="I28" s="28"/>
      <c r="J28" s="27">
        <f t="shared" si="1"/>
        <v>0</v>
      </c>
      <c r="K28" s="27">
        <f t="shared" si="3"/>
        <v>0</v>
      </c>
      <c r="L28" s="57"/>
      <c r="M28"/>
    </row>
    <row r="29" spans="1:13" ht="51">
      <c r="A29" s="55">
        <v>25</v>
      </c>
      <c r="B29" s="24" t="s">
        <v>23</v>
      </c>
      <c r="C29" s="25" t="s">
        <v>33</v>
      </c>
      <c r="D29" s="59"/>
      <c r="E29" s="26" t="s">
        <v>78</v>
      </c>
      <c r="F29" s="26">
        <v>100</v>
      </c>
      <c r="G29" s="27"/>
      <c r="H29" s="27">
        <f t="shared" si="0"/>
        <v>0</v>
      </c>
      <c r="I29" s="28"/>
      <c r="J29" s="27">
        <f t="shared" si="1"/>
        <v>0</v>
      </c>
      <c r="K29" s="27">
        <f t="shared" si="3"/>
        <v>0</v>
      </c>
      <c r="L29" s="57"/>
      <c r="M29"/>
    </row>
    <row r="30" spans="1:13" ht="25.5" customHeight="1">
      <c r="A30" s="23">
        <v>26</v>
      </c>
      <c r="B30" s="44" t="s">
        <v>26</v>
      </c>
      <c r="C30" s="25" t="s">
        <v>27</v>
      </c>
      <c r="D30" s="29"/>
      <c r="E30" s="26" t="s">
        <v>139</v>
      </c>
      <c r="F30" s="26">
        <v>20</v>
      </c>
      <c r="G30" s="27"/>
      <c r="H30" s="27">
        <f t="shared" ref="H30:H72" si="4">F30*G30</f>
        <v>0</v>
      </c>
      <c r="I30" s="28"/>
      <c r="J30" s="27">
        <f t="shared" si="1"/>
        <v>0</v>
      </c>
      <c r="K30" s="27">
        <f t="shared" si="3"/>
        <v>0</v>
      </c>
      <c r="L30" s="57"/>
      <c r="M30"/>
    </row>
    <row r="31" spans="1:13" ht="67.5" customHeight="1">
      <c r="A31" s="55">
        <v>27</v>
      </c>
      <c r="B31" s="35" t="s">
        <v>40</v>
      </c>
      <c r="C31" s="25" t="s">
        <v>113</v>
      </c>
      <c r="D31" s="29"/>
      <c r="E31" s="26" t="s">
        <v>78</v>
      </c>
      <c r="F31" s="26">
        <v>4</v>
      </c>
      <c r="G31" s="27"/>
      <c r="H31" s="27">
        <f t="shared" si="4"/>
        <v>0</v>
      </c>
      <c r="I31" s="28"/>
      <c r="J31" s="27">
        <f t="shared" si="1"/>
        <v>0</v>
      </c>
      <c r="K31" s="27">
        <f t="shared" si="3"/>
        <v>0</v>
      </c>
      <c r="L31" s="60"/>
      <c r="M31"/>
    </row>
    <row r="32" spans="1:13" ht="42.75" customHeight="1">
      <c r="A32" s="23">
        <v>28</v>
      </c>
      <c r="B32" s="35" t="s">
        <v>43</v>
      </c>
      <c r="C32" s="25" t="s">
        <v>131</v>
      </c>
      <c r="D32" s="29"/>
      <c r="E32" s="26" t="s">
        <v>78</v>
      </c>
      <c r="F32" s="26">
        <v>40</v>
      </c>
      <c r="G32" s="27"/>
      <c r="H32" s="27">
        <f t="shared" si="4"/>
        <v>0</v>
      </c>
      <c r="I32" s="28"/>
      <c r="J32" s="27">
        <f t="shared" si="1"/>
        <v>0</v>
      </c>
      <c r="K32" s="27">
        <f t="shared" si="3"/>
        <v>0</v>
      </c>
      <c r="L32" s="57"/>
      <c r="M32" s="22"/>
    </row>
    <row r="33" spans="1:13" ht="24" customHeight="1">
      <c r="A33" s="55">
        <v>29</v>
      </c>
      <c r="B33" s="35" t="s">
        <v>29</v>
      </c>
      <c r="C33" s="25" t="s">
        <v>35</v>
      </c>
      <c r="D33" s="29"/>
      <c r="E33" s="26" t="s">
        <v>139</v>
      </c>
      <c r="F33" s="26">
        <v>12</v>
      </c>
      <c r="G33" s="27"/>
      <c r="H33" s="27">
        <f t="shared" si="4"/>
        <v>0</v>
      </c>
      <c r="I33" s="28"/>
      <c r="J33" s="27">
        <f t="shared" si="1"/>
        <v>0</v>
      </c>
      <c r="K33" s="27">
        <f t="shared" si="3"/>
        <v>0</v>
      </c>
      <c r="L33" s="57"/>
      <c r="M33" s="21"/>
    </row>
    <row r="34" spans="1:13" ht="30" customHeight="1">
      <c r="A34" s="23">
        <v>30</v>
      </c>
      <c r="B34" s="35" t="s">
        <v>30</v>
      </c>
      <c r="C34" s="46" t="s">
        <v>34</v>
      </c>
      <c r="D34" s="29"/>
      <c r="E34" s="26" t="s">
        <v>78</v>
      </c>
      <c r="F34" s="26">
        <v>5</v>
      </c>
      <c r="G34" s="27"/>
      <c r="H34" s="27">
        <f t="shared" si="4"/>
        <v>0</v>
      </c>
      <c r="I34" s="28"/>
      <c r="J34" s="27">
        <f t="shared" si="1"/>
        <v>0</v>
      </c>
      <c r="K34" s="27">
        <f t="shared" si="3"/>
        <v>0</v>
      </c>
      <c r="L34" s="57"/>
      <c r="M34" s="21"/>
    </row>
    <row r="35" spans="1:13" ht="40.5" customHeight="1">
      <c r="A35" s="55">
        <v>31</v>
      </c>
      <c r="B35" s="35" t="s">
        <v>53</v>
      </c>
      <c r="C35" s="47" t="s">
        <v>54</v>
      </c>
      <c r="D35" s="29"/>
      <c r="E35" s="26" t="s">
        <v>78</v>
      </c>
      <c r="F35" s="26">
        <v>5</v>
      </c>
      <c r="G35" s="27"/>
      <c r="H35" s="27">
        <f t="shared" si="4"/>
        <v>0</v>
      </c>
      <c r="I35" s="28"/>
      <c r="J35" s="27">
        <f t="shared" si="1"/>
        <v>0</v>
      </c>
      <c r="K35" s="27">
        <f t="shared" si="3"/>
        <v>0</v>
      </c>
      <c r="L35" s="57"/>
      <c r="M35" s="21"/>
    </row>
    <row r="36" spans="1:13" ht="36" customHeight="1">
      <c r="A36" s="23">
        <v>32</v>
      </c>
      <c r="B36" s="35" t="s">
        <v>55</v>
      </c>
      <c r="C36" s="45" t="s">
        <v>98</v>
      </c>
      <c r="D36" s="29"/>
      <c r="E36" s="26" t="s">
        <v>78</v>
      </c>
      <c r="F36" s="26">
        <v>20</v>
      </c>
      <c r="G36" s="27"/>
      <c r="H36" s="27">
        <f t="shared" si="4"/>
        <v>0</v>
      </c>
      <c r="I36" s="28"/>
      <c r="J36" s="27">
        <f t="shared" si="1"/>
        <v>0</v>
      </c>
      <c r="K36" s="27">
        <f t="shared" si="3"/>
        <v>0</v>
      </c>
      <c r="L36" s="23"/>
      <c r="M36" s="21"/>
    </row>
    <row r="37" spans="1:13" ht="40.5" customHeight="1">
      <c r="A37" s="55">
        <v>33</v>
      </c>
      <c r="B37" s="35" t="s">
        <v>123</v>
      </c>
      <c r="C37" s="25" t="s">
        <v>124</v>
      </c>
      <c r="D37" s="36"/>
      <c r="E37" s="26" t="s">
        <v>78</v>
      </c>
      <c r="F37" s="26">
        <v>30</v>
      </c>
      <c r="G37" s="27"/>
      <c r="H37" s="27">
        <f t="shared" si="4"/>
        <v>0</v>
      </c>
      <c r="I37" s="28"/>
      <c r="J37" s="27">
        <f t="shared" si="1"/>
        <v>0</v>
      </c>
      <c r="K37" s="27">
        <f t="shared" si="3"/>
        <v>0</v>
      </c>
      <c r="L37" s="23"/>
      <c r="M37" s="21"/>
    </row>
    <row r="38" spans="1:13" ht="40.5" customHeight="1">
      <c r="A38" s="23">
        <v>34</v>
      </c>
      <c r="B38" s="35" t="s">
        <v>38</v>
      </c>
      <c r="C38" s="35" t="s">
        <v>39</v>
      </c>
      <c r="D38" s="36"/>
      <c r="E38" s="26" t="s">
        <v>78</v>
      </c>
      <c r="F38" s="26">
        <v>6</v>
      </c>
      <c r="G38" s="27"/>
      <c r="H38" s="27">
        <f t="shared" ref="H38:H40" si="5">F38*G38</f>
        <v>0</v>
      </c>
      <c r="I38" s="28"/>
      <c r="J38" s="27">
        <f t="shared" ref="J38:J40" si="6">SUM(H38*I38%)</f>
        <v>0</v>
      </c>
      <c r="K38" s="27">
        <f t="shared" si="3"/>
        <v>0</v>
      </c>
      <c r="L38" s="57"/>
      <c r="M38" s="21"/>
    </row>
    <row r="39" spans="1:13" ht="40.5" customHeight="1">
      <c r="A39" s="55">
        <v>35</v>
      </c>
      <c r="B39" s="35" t="s">
        <v>37</v>
      </c>
      <c r="C39" s="48" t="s">
        <v>56</v>
      </c>
      <c r="D39" s="36"/>
      <c r="E39" s="26" t="s">
        <v>139</v>
      </c>
      <c r="F39" s="26">
        <v>20</v>
      </c>
      <c r="G39" s="27"/>
      <c r="H39" s="27">
        <f t="shared" si="5"/>
        <v>0</v>
      </c>
      <c r="I39" s="28"/>
      <c r="J39" s="27">
        <f t="shared" si="6"/>
        <v>0</v>
      </c>
      <c r="K39" s="27">
        <f t="shared" si="3"/>
        <v>0</v>
      </c>
      <c r="L39" s="23"/>
      <c r="M39" s="21"/>
    </row>
    <row r="40" spans="1:13" ht="40.5" customHeight="1">
      <c r="A40" s="23">
        <v>36</v>
      </c>
      <c r="B40" s="35" t="s">
        <v>36</v>
      </c>
      <c r="C40" s="48" t="s">
        <v>57</v>
      </c>
      <c r="D40" s="36"/>
      <c r="E40" s="26" t="s">
        <v>139</v>
      </c>
      <c r="F40" s="26">
        <v>20</v>
      </c>
      <c r="G40" s="27"/>
      <c r="H40" s="27">
        <f t="shared" si="5"/>
        <v>0</v>
      </c>
      <c r="I40" s="28"/>
      <c r="J40" s="27">
        <f t="shared" si="6"/>
        <v>0</v>
      </c>
      <c r="K40" s="27">
        <f t="shared" si="3"/>
        <v>0</v>
      </c>
      <c r="L40" s="23"/>
      <c r="M40" s="21"/>
    </row>
    <row r="41" spans="1:13" ht="44.25" customHeight="1">
      <c r="A41" s="55">
        <v>37</v>
      </c>
      <c r="B41" s="35" t="s">
        <v>125</v>
      </c>
      <c r="C41" s="35" t="s">
        <v>126</v>
      </c>
      <c r="D41" s="36"/>
      <c r="E41" s="26" t="s">
        <v>139</v>
      </c>
      <c r="F41" s="26">
        <v>20</v>
      </c>
      <c r="G41" s="27"/>
      <c r="H41" s="27">
        <f t="shared" si="4"/>
        <v>0</v>
      </c>
      <c r="I41" s="28"/>
      <c r="J41" s="27">
        <f t="shared" si="1"/>
        <v>0</v>
      </c>
      <c r="K41" s="27">
        <f t="shared" si="3"/>
        <v>0</v>
      </c>
      <c r="L41" s="23"/>
      <c r="M41" s="21"/>
    </row>
    <row r="42" spans="1:13" ht="39" customHeight="1">
      <c r="A42" s="23">
        <v>38</v>
      </c>
      <c r="B42" s="13" t="s">
        <v>46</v>
      </c>
      <c r="C42" s="13" t="s">
        <v>103</v>
      </c>
      <c r="D42" s="38"/>
      <c r="E42" s="38" t="s">
        <v>139</v>
      </c>
      <c r="F42" s="38">
        <v>35</v>
      </c>
      <c r="G42" s="9"/>
      <c r="H42" s="27">
        <f t="shared" si="4"/>
        <v>0</v>
      </c>
      <c r="I42" s="9"/>
      <c r="J42" s="27">
        <f t="shared" si="1"/>
        <v>0</v>
      </c>
      <c r="K42" s="27">
        <f t="shared" si="3"/>
        <v>0</v>
      </c>
      <c r="L42" s="38"/>
      <c r="M42"/>
    </row>
    <row r="43" spans="1:13" s="42" customFormat="1" ht="66.75" customHeight="1">
      <c r="A43" s="55">
        <v>39</v>
      </c>
      <c r="B43" s="20" t="s">
        <v>48</v>
      </c>
      <c r="C43" s="52" t="s">
        <v>49</v>
      </c>
      <c r="D43" s="10"/>
      <c r="E43" s="38" t="s">
        <v>78</v>
      </c>
      <c r="F43" s="38">
        <v>5</v>
      </c>
      <c r="G43" s="10"/>
      <c r="H43" s="27">
        <f t="shared" si="4"/>
        <v>0</v>
      </c>
      <c r="I43" s="10"/>
      <c r="J43" s="27">
        <f t="shared" si="1"/>
        <v>0</v>
      </c>
      <c r="K43" s="27">
        <f t="shared" si="3"/>
        <v>0</v>
      </c>
      <c r="L43" s="38"/>
    </row>
    <row r="44" spans="1:13" ht="39" customHeight="1">
      <c r="A44" s="23">
        <v>40</v>
      </c>
      <c r="B44" s="13" t="s">
        <v>50</v>
      </c>
      <c r="C44" s="13" t="s">
        <v>96</v>
      </c>
      <c r="D44" s="43"/>
      <c r="E44" s="38" t="s">
        <v>139</v>
      </c>
      <c r="F44" s="38">
        <v>10</v>
      </c>
      <c r="G44" s="9"/>
      <c r="H44" s="27">
        <f t="shared" si="4"/>
        <v>0</v>
      </c>
      <c r="I44" s="9"/>
      <c r="J44" s="27">
        <f t="shared" si="1"/>
        <v>0</v>
      </c>
      <c r="K44" s="27">
        <f t="shared" si="3"/>
        <v>0</v>
      </c>
      <c r="L44" s="38"/>
      <c r="M44"/>
    </row>
    <row r="45" spans="1:13" ht="39" customHeight="1">
      <c r="A45" s="55">
        <v>41</v>
      </c>
      <c r="B45" s="50" t="s">
        <v>51</v>
      </c>
      <c r="C45" s="50" t="s">
        <v>95</v>
      </c>
      <c r="D45" s="49"/>
      <c r="E45" s="49" t="s">
        <v>139</v>
      </c>
      <c r="F45" s="49">
        <v>10</v>
      </c>
      <c r="G45" s="51"/>
      <c r="H45" s="27">
        <f t="shared" si="4"/>
        <v>0</v>
      </c>
      <c r="I45" s="9"/>
      <c r="J45" s="27">
        <f t="shared" si="1"/>
        <v>0</v>
      </c>
      <c r="K45" s="27">
        <f t="shared" si="3"/>
        <v>0</v>
      </c>
      <c r="L45" s="38"/>
      <c r="M45"/>
    </row>
    <row r="46" spans="1:13" ht="39" customHeight="1">
      <c r="A46" s="23">
        <v>42</v>
      </c>
      <c r="B46" s="13" t="s">
        <v>50</v>
      </c>
      <c r="C46" s="41" t="s">
        <v>104</v>
      </c>
      <c r="D46" s="49"/>
      <c r="E46" s="49" t="s">
        <v>139</v>
      </c>
      <c r="F46" s="49">
        <v>10</v>
      </c>
      <c r="G46" s="51"/>
      <c r="H46" s="27">
        <f t="shared" si="4"/>
        <v>0</v>
      </c>
      <c r="I46" s="9"/>
      <c r="J46" s="27">
        <f t="shared" si="1"/>
        <v>0</v>
      </c>
      <c r="K46" s="27">
        <f t="shared" si="3"/>
        <v>0</v>
      </c>
      <c r="L46" s="38"/>
      <c r="M46"/>
    </row>
    <row r="47" spans="1:13" ht="39" customHeight="1">
      <c r="A47" s="55">
        <v>43</v>
      </c>
      <c r="B47" s="40" t="s">
        <v>58</v>
      </c>
      <c r="C47" s="13" t="s">
        <v>120</v>
      </c>
      <c r="D47" s="13"/>
      <c r="E47" s="38" t="s">
        <v>78</v>
      </c>
      <c r="F47" s="38">
        <v>4</v>
      </c>
      <c r="G47" s="9"/>
      <c r="H47" s="27">
        <f t="shared" si="4"/>
        <v>0</v>
      </c>
      <c r="I47" s="9"/>
      <c r="J47" s="27">
        <f t="shared" si="1"/>
        <v>0</v>
      </c>
      <c r="K47" s="27">
        <f t="shared" si="3"/>
        <v>0</v>
      </c>
      <c r="L47" s="38"/>
      <c r="M47"/>
    </row>
    <row r="48" spans="1:13" ht="40.5" customHeight="1">
      <c r="A48" s="23">
        <v>44</v>
      </c>
      <c r="B48" s="39" t="s">
        <v>59</v>
      </c>
      <c r="C48" s="41" t="s">
        <v>132</v>
      </c>
      <c r="D48" s="14"/>
      <c r="E48" s="38" t="s">
        <v>78</v>
      </c>
      <c r="F48" s="38">
        <v>20</v>
      </c>
      <c r="G48" s="9"/>
      <c r="H48" s="27">
        <f t="shared" si="4"/>
        <v>0</v>
      </c>
      <c r="I48" s="9"/>
      <c r="J48" s="27">
        <f t="shared" si="1"/>
        <v>0</v>
      </c>
      <c r="K48" s="27">
        <f t="shared" si="3"/>
        <v>0</v>
      </c>
      <c r="L48" s="38"/>
      <c r="M48"/>
    </row>
    <row r="49" spans="1:13" ht="37.5" customHeight="1">
      <c r="A49" s="55">
        <v>45</v>
      </c>
      <c r="B49" s="39" t="s">
        <v>59</v>
      </c>
      <c r="C49" s="20" t="s">
        <v>135</v>
      </c>
      <c r="D49" s="38"/>
      <c r="E49" s="38" t="s">
        <v>78</v>
      </c>
      <c r="F49" s="38">
        <v>20</v>
      </c>
      <c r="G49" s="9"/>
      <c r="H49" s="27">
        <f t="shared" si="4"/>
        <v>0</v>
      </c>
      <c r="I49" s="9"/>
      <c r="J49" s="27">
        <f t="shared" si="1"/>
        <v>0</v>
      </c>
      <c r="K49" s="27">
        <f t="shared" si="3"/>
        <v>0</v>
      </c>
      <c r="L49" s="39"/>
      <c r="M49"/>
    </row>
    <row r="50" spans="1:13" ht="35.25" customHeight="1">
      <c r="A50" s="23">
        <v>46</v>
      </c>
      <c r="B50" s="39" t="s">
        <v>60</v>
      </c>
      <c r="C50" s="20" t="s">
        <v>112</v>
      </c>
      <c r="D50" s="38"/>
      <c r="E50" s="38" t="s">
        <v>139</v>
      </c>
      <c r="F50" s="38">
        <v>80</v>
      </c>
      <c r="G50" s="9"/>
      <c r="H50" s="27">
        <f t="shared" si="4"/>
        <v>0</v>
      </c>
      <c r="I50" s="9"/>
      <c r="J50" s="27">
        <f t="shared" si="1"/>
        <v>0</v>
      </c>
      <c r="K50" s="27">
        <f t="shared" si="3"/>
        <v>0</v>
      </c>
      <c r="L50" s="38"/>
      <c r="M50"/>
    </row>
    <row r="51" spans="1:13" ht="37.5" customHeight="1">
      <c r="A51" s="55">
        <v>47</v>
      </c>
      <c r="B51" s="39" t="s">
        <v>61</v>
      </c>
      <c r="C51" s="20" t="s">
        <v>127</v>
      </c>
      <c r="D51" s="38"/>
      <c r="E51" s="38" t="s">
        <v>78</v>
      </c>
      <c r="F51" s="38">
        <v>10</v>
      </c>
      <c r="G51" s="9"/>
      <c r="H51" s="27">
        <f t="shared" si="4"/>
        <v>0</v>
      </c>
      <c r="I51" s="9"/>
      <c r="J51" s="27">
        <f t="shared" si="1"/>
        <v>0</v>
      </c>
      <c r="K51" s="27">
        <f t="shared" si="3"/>
        <v>0</v>
      </c>
      <c r="L51" s="39"/>
      <c r="M51"/>
    </row>
    <row r="52" spans="1:13" ht="37.5" customHeight="1">
      <c r="A52" s="23">
        <v>48</v>
      </c>
      <c r="B52" s="39" t="s">
        <v>62</v>
      </c>
      <c r="C52" s="20" t="s">
        <v>63</v>
      </c>
      <c r="D52" s="14"/>
      <c r="E52" s="38" t="s">
        <v>78</v>
      </c>
      <c r="F52" s="38">
        <v>6</v>
      </c>
      <c r="G52" s="9"/>
      <c r="H52" s="27">
        <f t="shared" si="4"/>
        <v>0</v>
      </c>
      <c r="I52" s="9"/>
      <c r="J52" s="27">
        <f t="shared" si="1"/>
        <v>0</v>
      </c>
      <c r="K52" s="27">
        <f t="shared" si="3"/>
        <v>0</v>
      </c>
      <c r="L52" s="39"/>
      <c r="M52"/>
    </row>
    <row r="53" spans="1:13" ht="39" customHeight="1">
      <c r="A53" s="23">
        <v>50</v>
      </c>
      <c r="B53" s="40" t="s">
        <v>64</v>
      </c>
      <c r="C53" s="13" t="s">
        <v>65</v>
      </c>
      <c r="D53" s="38"/>
      <c r="E53" s="38" t="s">
        <v>78</v>
      </c>
      <c r="F53" s="38">
        <v>35</v>
      </c>
      <c r="G53" s="9"/>
      <c r="H53" s="27">
        <f t="shared" si="4"/>
        <v>0</v>
      </c>
      <c r="I53" s="9"/>
      <c r="J53" s="27">
        <f t="shared" si="1"/>
        <v>0</v>
      </c>
      <c r="K53" s="27">
        <f t="shared" si="3"/>
        <v>0</v>
      </c>
      <c r="L53" s="39"/>
      <c r="M53"/>
    </row>
    <row r="54" spans="1:13" ht="38.25" customHeight="1">
      <c r="A54" s="55">
        <v>51</v>
      </c>
      <c r="B54" s="54" t="s">
        <v>66</v>
      </c>
      <c r="C54" s="20" t="s">
        <v>67</v>
      </c>
      <c r="D54" s="38"/>
      <c r="E54" s="38" t="s">
        <v>139</v>
      </c>
      <c r="F54" s="38">
        <v>50</v>
      </c>
      <c r="G54" s="9"/>
      <c r="H54" s="27">
        <f t="shared" si="4"/>
        <v>0</v>
      </c>
      <c r="I54" s="9"/>
      <c r="J54" s="27">
        <f t="shared" si="1"/>
        <v>0</v>
      </c>
      <c r="K54" s="27">
        <f t="shared" si="3"/>
        <v>0</v>
      </c>
      <c r="L54" s="38"/>
      <c r="M54"/>
    </row>
    <row r="55" spans="1:13" ht="37.5" customHeight="1">
      <c r="A55" s="23">
        <v>52</v>
      </c>
      <c r="B55" s="40" t="s">
        <v>68</v>
      </c>
      <c r="C55" s="41" t="s">
        <v>69</v>
      </c>
      <c r="D55" s="14"/>
      <c r="E55" s="14" t="s">
        <v>78</v>
      </c>
      <c r="F55" s="14">
        <v>8</v>
      </c>
      <c r="G55" s="9"/>
      <c r="H55" s="27">
        <f t="shared" si="4"/>
        <v>0</v>
      </c>
      <c r="I55" s="9"/>
      <c r="J55" s="27">
        <f t="shared" si="1"/>
        <v>0</v>
      </c>
      <c r="K55" s="27">
        <f t="shared" si="3"/>
        <v>0</v>
      </c>
      <c r="L55" s="9"/>
      <c r="M55"/>
    </row>
    <row r="56" spans="1:13" ht="39.75" customHeight="1">
      <c r="A56" s="55">
        <v>53</v>
      </c>
      <c r="B56" s="40" t="s">
        <v>70</v>
      </c>
      <c r="C56" s="41" t="s">
        <v>122</v>
      </c>
      <c r="D56" s="14"/>
      <c r="E56" s="14" t="s">
        <v>78</v>
      </c>
      <c r="F56" s="38">
        <v>5</v>
      </c>
      <c r="G56" s="9"/>
      <c r="H56" s="27">
        <f t="shared" si="4"/>
        <v>0</v>
      </c>
      <c r="I56" s="9"/>
      <c r="J56" s="27">
        <f t="shared" si="1"/>
        <v>0</v>
      </c>
      <c r="K56" s="27">
        <f t="shared" si="3"/>
        <v>0</v>
      </c>
      <c r="L56" s="38"/>
      <c r="M56"/>
    </row>
    <row r="57" spans="1:13" ht="57" customHeight="1">
      <c r="A57" s="23">
        <v>54</v>
      </c>
      <c r="B57" s="20" t="s">
        <v>71</v>
      </c>
      <c r="C57" s="41" t="s">
        <v>72</v>
      </c>
      <c r="D57" s="14"/>
      <c r="E57" s="38" t="s">
        <v>78</v>
      </c>
      <c r="F57" s="38">
        <v>12</v>
      </c>
      <c r="G57" s="9"/>
      <c r="H57" s="27">
        <f t="shared" si="4"/>
        <v>0</v>
      </c>
      <c r="I57" s="9"/>
      <c r="J57" s="27">
        <f t="shared" si="1"/>
        <v>0</v>
      </c>
      <c r="K57" s="27">
        <f t="shared" si="3"/>
        <v>0</v>
      </c>
      <c r="L57" s="38"/>
      <c r="M57"/>
    </row>
    <row r="58" spans="1:13" ht="41.25" customHeight="1">
      <c r="A58" s="55">
        <v>55</v>
      </c>
      <c r="B58" s="20" t="s">
        <v>71</v>
      </c>
      <c r="C58" s="43" t="s">
        <v>73</v>
      </c>
      <c r="D58" s="38"/>
      <c r="E58" s="38" t="s">
        <v>78</v>
      </c>
      <c r="F58" s="38">
        <v>12</v>
      </c>
      <c r="G58" s="9"/>
      <c r="H58" s="27">
        <f t="shared" si="4"/>
        <v>0</v>
      </c>
      <c r="I58" s="9"/>
      <c r="J58" s="27">
        <f t="shared" si="1"/>
        <v>0</v>
      </c>
      <c r="K58" s="27">
        <f t="shared" si="3"/>
        <v>0</v>
      </c>
      <c r="L58" s="38"/>
      <c r="M58"/>
    </row>
    <row r="59" spans="1:13" ht="40.5" customHeight="1">
      <c r="A59" s="23">
        <v>56</v>
      </c>
      <c r="B59" s="20" t="s">
        <v>74</v>
      </c>
      <c r="C59" s="13" t="s">
        <v>75</v>
      </c>
      <c r="D59" s="43"/>
      <c r="E59" s="38" t="s">
        <v>139</v>
      </c>
      <c r="F59" s="38">
        <v>15</v>
      </c>
      <c r="G59" s="9"/>
      <c r="H59" s="27">
        <f t="shared" si="4"/>
        <v>0</v>
      </c>
      <c r="I59" s="9"/>
      <c r="J59" s="27">
        <f t="shared" si="1"/>
        <v>0</v>
      </c>
      <c r="K59" s="27">
        <f t="shared" si="3"/>
        <v>0</v>
      </c>
      <c r="L59" s="38"/>
      <c r="M59"/>
    </row>
    <row r="60" spans="1:13" ht="31.5" customHeight="1">
      <c r="A60" s="55">
        <v>57</v>
      </c>
      <c r="B60" s="40" t="s">
        <v>76</v>
      </c>
      <c r="C60" s="20" t="s">
        <v>117</v>
      </c>
      <c r="D60" s="14"/>
      <c r="E60" s="38" t="s">
        <v>78</v>
      </c>
      <c r="F60" s="38">
        <v>2</v>
      </c>
      <c r="G60" s="9"/>
      <c r="H60" s="27">
        <f t="shared" si="4"/>
        <v>0</v>
      </c>
      <c r="I60" s="9"/>
      <c r="J60" s="27">
        <f t="shared" si="1"/>
        <v>0</v>
      </c>
      <c r="K60" s="27">
        <f t="shared" si="3"/>
        <v>0</v>
      </c>
      <c r="L60" s="38"/>
      <c r="M60"/>
    </row>
    <row r="61" spans="1:13" ht="47.25" customHeight="1">
      <c r="A61" s="23">
        <v>58</v>
      </c>
      <c r="B61" s="39" t="s">
        <v>77</v>
      </c>
      <c r="C61" s="13" t="s">
        <v>119</v>
      </c>
      <c r="D61" s="14"/>
      <c r="E61" s="38" t="s">
        <v>78</v>
      </c>
      <c r="F61" s="38">
        <v>1</v>
      </c>
      <c r="G61" s="9"/>
      <c r="H61" s="27">
        <f t="shared" si="4"/>
        <v>0</v>
      </c>
      <c r="I61" s="9"/>
      <c r="J61" s="27">
        <f t="shared" si="1"/>
        <v>0</v>
      </c>
      <c r="K61" s="27">
        <f t="shared" si="3"/>
        <v>0</v>
      </c>
      <c r="L61" s="38"/>
      <c r="M61"/>
    </row>
    <row r="62" spans="1:13" ht="49.5" customHeight="1">
      <c r="A62" s="55">
        <v>59</v>
      </c>
      <c r="B62" s="39" t="s">
        <v>77</v>
      </c>
      <c r="C62" s="13" t="s">
        <v>118</v>
      </c>
      <c r="D62" s="38"/>
      <c r="E62" s="38" t="s">
        <v>78</v>
      </c>
      <c r="F62" s="38">
        <v>1</v>
      </c>
      <c r="G62" s="9"/>
      <c r="H62" s="27">
        <f t="shared" si="4"/>
        <v>0</v>
      </c>
      <c r="I62" s="9"/>
      <c r="J62" s="27">
        <f t="shared" si="1"/>
        <v>0</v>
      </c>
      <c r="K62" s="27">
        <f t="shared" si="3"/>
        <v>0</v>
      </c>
      <c r="L62" s="38"/>
      <c r="M62"/>
    </row>
    <row r="63" spans="1:13" ht="32.25" customHeight="1">
      <c r="A63" s="23">
        <v>60</v>
      </c>
      <c r="B63" s="40" t="s">
        <v>94</v>
      </c>
      <c r="C63" s="13" t="s">
        <v>110</v>
      </c>
      <c r="D63" s="38"/>
      <c r="E63" s="38" t="s">
        <v>78</v>
      </c>
      <c r="F63" s="38">
        <v>10</v>
      </c>
      <c r="G63" s="9"/>
      <c r="H63" s="27">
        <f t="shared" si="4"/>
        <v>0</v>
      </c>
      <c r="I63" s="9"/>
      <c r="J63" s="27">
        <f t="shared" si="1"/>
        <v>0</v>
      </c>
      <c r="K63" s="27">
        <f t="shared" si="3"/>
        <v>0</v>
      </c>
      <c r="L63" s="9"/>
      <c r="M63"/>
    </row>
    <row r="64" spans="1:13" ht="30.75" customHeight="1">
      <c r="A64" s="55">
        <v>61</v>
      </c>
      <c r="B64" s="40" t="s">
        <v>94</v>
      </c>
      <c r="C64" s="13" t="s">
        <v>111</v>
      </c>
      <c r="D64" s="14"/>
      <c r="E64" s="14" t="s">
        <v>78</v>
      </c>
      <c r="F64" s="38">
        <v>10</v>
      </c>
      <c r="G64" s="9"/>
      <c r="H64" s="27">
        <f t="shared" si="4"/>
        <v>0</v>
      </c>
      <c r="I64" s="9"/>
      <c r="J64" s="27">
        <f t="shared" si="1"/>
        <v>0</v>
      </c>
      <c r="K64" s="27">
        <f t="shared" si="3"/>
        <v>0</v>
      </c>
      <c r="L64" s="9"/>
      <c r="M64"/>
    </row>
    <row r="65" spans="1:13" ht="27.75" customHeight="1">
      <c r="A65" s="23">
        <v>62</v>
      </c>
      <c r="B65" s="40" t="s">
        <v>84</v>
      </c>
      <c r="C65" s="13" t="s">
        <v>85</v>
      </c>
      <c r="D65" s="14"/>
      <c r="E65" s="38" t="s">
        <v>139</v>
      </c>
      <c r="F65" s="38">
        <v>30</v>
      </c>
      <c r="G65" s="9"/>
      <c r="H65" s="27">
        <f t="shared" si="4"/>
        <v>0</v>
      </c>
      <c r="I65" s="9"/>
      <c r="J65" s="27">
        <f t="shared" si="1"/>
        <v>0</v>
      </c>
      <c r="K65" s="27">
        <f t="shared" si="3"/>
        <v>0</v>
      </c>
      <c r="L65" s="38"/>
      <c r="M65"/>
    </row>
    <row r="66" spans="1:13" ht="27.75" customHeight="1">
      <c r="A66" s="55">
        <v>63</v>
      </c>
      <c r="B66" s="40" t="s">
        <v>84</v>
      </c>
      <c r="C66" s="13" t="s">
        <v>86</v>
      </c>
      <c r="D66" s="14"/>
      <c r="E66" s="38" t="s">
        <v>139</v>
      </c>
      <c r="F66" s="38">
        <v>40</v>
      </c>
      <c r="G66" s="9"/>
      <c r="H66" s="27">
        <f t="shared" si="4"/>
        <v>0</v>
      </c>
      <c r="I66" s="9"/>
      <c r="J66" s="27">
        <f t="shared" si="1"/>
        <v>0</v>
      </c>
      <c r="K66" s="27">
        <f t="shared" si="3"/>
        <v>0</v>
      </c>
      <c r="L66" s="38"/>
      <c r="M66"/>
    </row>
    <row r="67" spans="1:13" ht="27.75" customHeight="1">
      <c r="A67" s="23">
        <v>64</v>
      </c>
      <c r="B67" s="40" t="s">
        <v>128</v>
      </c>
      <c r="C67" s="13" t="s">
        <v>129</v>
      </c>
      <c r="D67" s="38"/>
      <c r="E67" s="38" t="s">
        <v>139</v>
      </c>
      <c r="F67" s="38">
        <v>40</v>
      </c>
      <c r="G67" s="9"/>
      <c r="H67" s="27">
        <f t="shared" si="4"/>
        <v>0</v>
      </c>
      <c r="I67" s="9"/>
      <c r="J67" s="27">
        <f t="shared" si="1"/>
        <v>0</v>
      </c>
      <c r="K67" s="27">
        <f t="shared" si="3"/>
        <v>0</v>
      </c>
      <c r="L67" s="38"/>
      <c r="M67"/>
    </row>
    <row r="68" spans="1:13" ht="27.75" customHeight="1">
      <c r="A68" s="55">
        <v>65</v>
      </c>
      <c r="B68" s="40" t="s">
        <v>87</v>
      </c>
      <c r="C68" s="39" t="s">
        <v>109</v>
      </c>
      <c r="D68" s="38"/>
      <c r="E68" s="38" t="s">
        <v>78</v>
      </c>
      <c r="F68" s="38">
        <v>40</v>
      </c>
      <c r="G68" s="58"/>
      <c r="H68" s="27">
        <f t="shared" si="4"/>
        <v>0</v>
      </c>
      <c r="I68" s="9"/>
      <c r="J68" s="27">
        <f t="shared" ref="J68:J72" si="7">SUM(H68*I68%)</f>
        <v>0</v>
      </c>
      <c r="K68" s="27">
        <f t="shared" si="3"/>
        <v>0</v>
      </c>
      <c r="L68" s="38"/>
      <c r="M68"/>
    </row>
    <row r="69" spans="1:13" ht="23.25" customHeight="1">
      <c r="A69" s="23">
        <v>66</v>
      </c>
      <c r="B69" s="40" t="s">
        <v>88</v>
      </c>
      <c r="C69" s="39" t="s">
        <v>89</v>
      </c>
      <c r="D69" s="38"/>
      <c r="E69" s="38" t="s">
        <v>139</v>
      </c>
      <c r="F69" s="38">
        <v>30</v>
      </c>
      <c r="G69" s="9"/>
      <c r="H69" s="27">
        <f t="shared" si="4"/>
        <v>0</v>
      </c>
      <c r="I69" s="9"/>
      <c r="J69" s="27">
        <f t="shared" si="7"/>
        <v>0</v>
      </c>
      <c r="K69" s="27">
        <f t="shared" si="3"/>
        <v>0</v>
      </c>
      <c r="L69" s="38"/>
      <c r="M69"/>
    </row>
    <row r="70" spans="1:13" ht="39" customHeight="1">
      <c r="A70" s="55">
        <v>67</v>
      </c>
      <c r="B70" s="40" t="s">
        <v>90</v>
      </c>
      <c r="C70" s="43" t="s">
        <v>91</v>
      </c>
      <c r="D70" s="14"/>
      <c r="E70" s="38" t="s">
        <v>139</v>
      </c>
      <c r="F70" s="38">
        <v>30</v>
      </c>
      <c r="G70" s="9"/>
      <c r="H70" s="27">
        <f t="shared" si="4"/>
        <v>0</v>
      </c>
      <c r="I70" s="9"/>
      <c r="J70" s="27">
        <f t="shared" si="7"/>
        <v>0</v>
      </c>
      <c r="K70" s="27">
        <f t="shared" si="3"/>
        <v>0</v>
      </c>
      <c r="L70" s="38"/>
      <c r="M70"/>
    </row>
    <row r="71" spans="1:13" ht="24" customHeight="1">
      <c r="A71" s="23">
        <v>68</v>
      </c>
      <c r="B71" s="40" t="s">
        <v>99</v>
      </c>
      <c r="C71" s="56" t="s">
        <v>100</v>
      </c>
      <c r="D71" s="38"/>
      <c r="E71" s="38" t="s">
        <v>139</v>
      </c>
      <c r="F71" s="38">
        <v>30</v>
      </c>
      <c r="G71" s="9"/>
      <c r="H71" s="27">
        <f t="shared" si="4"/>
        <v>0</v>
      </c>
      <c r="I71" s="9"/>
      <c r="J71" s="27">
        <f t="shared" si="7"/>
        <v>0</v>
      </c>
      <c r="K71" s="27">
        <f t="shared" si="3"/>
        <v>0</v>
      </c>
      <c r="L71" s="38"/>
      <c r="M71"/>
    </row>
    <row r="72" spans="1:13" ht="43.5" customHeight="1">
      <c r="A72" s="55">
        <v>69</v>
      </c>
      <c r="B72" s="39" t="s">
        <v>101</v>
      </c>
      <c r="C72" s="20" t="s">
        <v>138</v>
      </c>
      <c r="D72" s="38"/>
      <c r="E72" s="38" t="s">
        <v>78</v>
      </c>
      <c r="F72" s="38">
        <v>100</v>
      </c>
      <c r="G72" s="9"/>
      <c r="H72" s="27">
        <f t="shared" si="4"/>
        <v>0</v>
      </c>
      <c r="I72" s="9"/>
      <c r="J72" s="27">
        <f t="shared" si="7"/>
        <v>0</v>
      </c>
      <c r="K72" s="27">
        <f t="shared" si="3"/>
        <v>0</v>
      </c>
      <c r="L72" s="38"/>
      <c r="M72"/>
    </row>
    <row r="73" spans="1:13" ht="19.5" customHeight="1">
      <c r="B73" s="17"/>
      <c r="C73" s="2"/>
      <c r="D73" s="3"/>
      <c r="E73" s="4"/>
      <c r="G73" s="5"/>
      <c r="H73" s="4"/>
      <c r="L73" s="62"/>
      <c r="M73"/>
    </row>
  </sheetData>
  <sheetProtection selectLockedCells="1" selectUnlockedCells="1"/>
  <mergeCells count="2">
    <mergeCell ref="A2:K2"/>
    <mergeCell ref="A1:C1"/>
  </mergeCells>
  <pageMargins left="0.78740157480314965" right="0.78740157480314965" top="1.0629921259842521" bottom="1.0629921259842521" header="0.78740157480314965" footer="0.78740157480314965"/>
  <pageSetup paperSize="8" orientation="landscape" useFirstPageNumber="1" r:id="rId1"/>
  <headerFooter alignWithMargins="0"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ART. BIUR.</vt:lpstr>
      <vt:lpstr>'ART. BIUR.'!Obszar_wydruku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mariusz.pawlina@powiat.pruszkow.pl</dc:creator>
  <cp:lastModifiedBy>Mariusz Pawlina</cp:lastModifiedBy>
  <cp:lastPrinted>2025-05-15T12:24:39Z</cp:lastPrinted>
  <dcterms:created xsi:type="dcterms:W3CDTF">2018-02-02T08:03:23Z</dcterms:created>
  <dcterms:modified xsi:type="dcterms:W3CDTF">2025-05-26T11:42:13Z</dcterms:modified>
</cp:coreProperties>
</file>