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defaultThemeVersion="124226"/>
  <xr:revisionPtr revIDLastSave="0" documentId="13_ncr:1_{072337D0-DE27-4CEC-AC64-57F61F86FFB1}" xr6:coauthVersionLast="47" xr6:coauthVersionMax="47" xr10:uidLastSave="{00000000-0000-0000-0000-000000000000}"/>
  <bookViews>
    <workbookView xWindow="14040" yWindow="270" windowWidth="13905" windowHeight="15120" tabRatio="721" firstSheet="2" activeTab="2" xr2:uid="{00000000-000D-0000-FFFF-FFFF00000000}"/>
  </bookViews>
  <sheets>
    <sheet name="Zadanie 1" sheetId="1" r:id="rId1"/>
    <sheet name="Zadanie 2" sheetId="36" r:id="rId2"/>
    <sheet name="Zadanie 3" sheetId="15" r:id="rId3"/>
    <sheet name="Zadanie 4" sheetId="4" r:id="rId4"/>
    <sheet name="Zadanie 5" sheetId="38" r:id="rId5"/>
    <sheet name="Zadanie 6" sheetId="6" r:id="rId6"/>
    <sheet name="Zadanie 7" sheetId="39" r:id="rId7"/>
    <sheet name="Zadanie 8" sheetId="8" r:id="rId8"/>
    <sheet name="Zadanie 9" sheetId="9" r:id="rId9"/>
    <sheet name="Zadanie 10" sheetId="10" r:id="rId10"/>
    <sheet name="Zadanie 11" sheetId="33" r:id="rId11"/>
    <sheet name="Zadanie 12" sheetId="12" r:id="rId12"/>
    <sheet name="Zadanie 13" sheetId="13" r:id="rId13"/>
    <sheet name="Zadanie 14" sheetId="14" r:id="rId14"/>
    <sheet name="Zadanie 15" sheetId="16" r:id="rId15"/>
    <sheet name="Zadanie 16" sheetId="17" r:id="rId16"/>
    <sheet name="Zadanie 17" sheetId="18" r:id="rId17"/>
    <sheet name="Zadanie 18" sheetId="19" r:id="rId18"/>
    <sheet name="Zadanie 19" sheetId="20" r:id="rId19"/>
    <sheet name="Zadanie 20" sheetId="21" r:id="rId20"/>
    <sheet name="Zadanie 21" sheetId="22" r:id="rId2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0" l="1"/>
  <c r="H7" i="10" s="1"/>
  <c r="I7" i="10" l="1"/>
  <c r="F7" i="33" l="1"/>
  <c r="F8" i="33"/>
  <c r="H8" i="33" s="1"/>
  <c r="F9" i="33"/>
  <c r="F10" i="33"/>
  <c r="F11" i="33"/>
  <c r="H11" i="33" s="1"/>
  <c r="I8" i="33" l="1"/>
  <c r="H7" i="33"/>
  <c r="I7" i="33" s="1"/>
  <c r="I11" i="33"/>
  <c r="H10" i="33"/>
  <c r="I10" i="33" s="1"/>
  <c r="H9" i="33"/>
  <c r="I9" i="33" s="1"/>
  <c r="F7" i="17" l="1"/>
  <c r="H7" i="17" s="1"/>
  <c r="F8" i="17"/>
  <c r="F9" i="17"/>
  <c r="H9" i="17" s="1"/>
  <c r="F10" i="17"/>
  <c r="F11" i="17"/>
  <c r="F12" i="17"/>
  <c r="H12" i="17" s="1"/>
  <c r="F13" i="17"/>
  <c r="F14" i="17"/>
  <c r="H14" i="17" s="1"/>
  <c r="I9" i="17" l="1"/>
  <c r="I7" i="17"/>
  <c r="I12" i="17"/>
  <c r="H13" i="17"/>
  <c r="I13" i="17" s="1"/>
  <c r="I14" i="17"/>
  <c r="H8" i="17"/>
  <c r="I8" i="17" s="1"/>
  <c r="H11" i="17"/>
  <c r="I11" i="17" s="1"/>
  <c r="H10" i="17"/>
  <c r="I10" i="17" s="1"/>
  <c r="F7" i="1" l="1"/>
  <c r="F8" i="1"/>
  <c r="F9" i="1"/>
  <c r="H9" i="1" s="1"/>
  <c r="I9" i="1" s="1"/>
  <c r="F10" i="1"/>
  <c r="H10" i="1" s="1"/>
  <c r="I10" i="1" s="1"/>
  <c r="F11" i="1"/>
  <c r="F12" i="1"/>
  <c r="H12" i="1" s="1"/>
  <c r="F13" i="1"/>
  <c r="F14" i="1"/>
  <c r="H14" i="1" s="1"/>
  <c r="I14" i="1" s="1"/>
  <c r="F15" i="1"/>
  <c r="H15" i="1" s="1"/>
  <c r="I15" i="1" s="1"/>
  <c r="F16" i="1"/>
  <c r="H16" i="1" s="1"/>
  <c r="F17" i="1"/>
  <c r="H17" i="1" s="1"/>
  <c r="F18" i="1"/>
  <c r="H18" i="1" s="1"/>
  <c r="F19" i="1"/>
  <c r="F20" i="1"/>
  <c r="H20" i="1" s="1"/>
  <c r="I20" i="1" s="1"/>
  <c r="F21" i="1"/>
  <c r="H21" i="1" s="1"/>
  <c r="I21" i="1" s="1"/>
  <c r="F22" i="1"/>
  <c r="H22" i="1" s="1"/>
  <c r="I22" i="1" s="1"/>
  <c r="F23" i="1"/>
  <c r="H23" i="1" s="1"/>
  <c r="I23" i="1" s="1"/>
  <c r="F24" i="1"/>
  <c r="H24" i="1" s="1"/>
  <c r="F25" i="1"/>
  <c r="F26" i="1"/>
  <c r="H26" i="1" s="1"/>
  <c r="I26" i="1" s="1"/>
  <c r="F27" i="1"/>
  <c r="H27" i="1" s="1"/>
  <c r="I27" i="1" s="1"/>
  <c r="F28" i="1"/>
  <c r="H28" i="1" s="1"/>
  <c r="F29" i="1"/>
  <c r="H29" i="1" s="1"/>
  <c r="F30" i="1"/>
  <c r="H30" i="1" s="1"/>
  <c r="F31" i="1"/>
  <c r="H31" i="1" s="1"/>
  <c r="I31" i="1" s="1"/>
  <c r="F32" i="1"/>
  <c r="H32" i="1" s="1"/>
  <c r="F33" i="1"/>
  <c r="H33" i="1" s="1"/>
  <c r="F34" i="1"/>
  <c r="H34" i="1" s="1"/>
  <c r="F35" i="1"/>
  <c r="H35" i="1" s="1"/>
  <c r="F36" i="1"/>
  <c r="H36" i="1" s="1"/>
  <c r="F37" i="1"/>
  <c r="F38" i="1"/>
  <c r="F39" i="1"/>
  <c r="H39" i="1" s="1"/>
  <c r="I39" i="1" s="1"/>
  <c r="F40" i="1"/>
  <c r="H40" i="1" s="1"/>
  <c r="F41" i="1"/>
  <c r="H41" i="1" s="1"/>
  <c r="F42" i="1"/>
  <c r="H42" i="1" s="1"/>
  <c r="F43" i="1"/>
  <c r="H43" i="1" s="1"/>
  <c r="F44" i="1"/>
  <c r="H44" i="1" s="1"/>
  <c r="I44" i="1" s="1"/>
  <c r="F45" i="1"/>
  <c r="H45" i="1" s="1"/>
  <c r="I45" i="1" s="1"/>
  <c r="F46" i="1"/>
  <c r="H46" i="1" s="1"/>
  <c r="I46" i="1" s="1"/>
  <c r="F47" i="1"/>
  <c r="H47" i="1" s="1"/>
  <c r="I47" i="1" s="1"/>
  <c r="F48" i="1"/>
  <c r="H48" i="1" s="1"/>
  <c r="I48" i="1" s="1"/>
  <c r="F49" i="1"/>
  <c r="F50" i="1"/>
  <c r="H50" i="1" s="1"/>
  <c r="F51" i="1"/>
  <c r="H51" i="1" s="1"/>
  <c r="I51" i="1" s="1"/>
  <c r="F52" i="1"/>
  <c r="H52" i="1" s="1"/>
  <c r="F53" i="1"/>
  <c r="H53" i="1" s="1"/>
  <c r="F54" i="1"/>
  <c r="H54" i="1" s="1"/>
  <c r="F55" i="1"/>
  <c r="H55" i="1" s="1"/>
  <c r="F56" i="1"/>
  <c r="H56" i="1" s="1"/>
  <c r="I56" i="1" s="1"/>
  <c r="F57" i="1"/>
  <c r="H57" i="1" s="1"/>
  <c r="I57" i="1" s="1"/>
  <c r="F58" i="1"/>
  <c r="H58" i="1" s="1"/>
  <c r="I58" i="1" s="1"/>
  <c r="F59" i="1"/>
  <c r="H59" i="1" s="1"/>
  <c r="I59" i="1" s="1"/>
  <c r="F60" i="1"/>
  <c r="H60" i="1" s="1"/>
  <c r="I60" i="1" s="1"/>
  <c r="F61" i="1"/>
  <c r="F62" i="1"/>
  <c r="H62" i="1" s="1"/>
  <c r="F63" i="1"/>
  <c r="H63" i="1" s="1"/>
  <c r="I63" i="1" s="1"/>
  <c r="F64" i="1"/>
  <c r="H64" i="1" s="1"/>
  <c r="F65" i="1"/>
  <c r="H65" i="1" s="1"/>
  <c r="F66" i="1"/>
  <c r="H66" i="1" s="1"/>
  <c r="F67" i="1"/>
  <c r="H67" i="1" s="1"/>
  <c r="F68" i="1"/>
  <c r="H68" i="1" s="1"/>
  <c r="I68" i="1" s="1"/>
  <c r="F69" i="1"/>
  <c r="H69" i="1" s="1"/>
  <c r="I69" i="1" s="1"/>
  <c r="F70" i="1"/>
  <c r="H70" i="1" s="1"/>
  <c r="I70" i="1" s="1"/>
  <c r="F71" i="1"/>
  <c r="H71" i="1" s="1"/>
  <c r="I71" i="1" s="1"/>
  <c r="F72" i="1"/>
  <c r="H72" i="1" s="1"/>
  <c r="I72" i="1" s="1"/>
  <c r="F73" i="1"/>
  <c r="F74" i="1"/>
  <c r="H74" i="1" s="1"/>
  <c r="F75" i="1"/>
  <c r="H75" i="1" s="1"/>
  <c r="I75" i="1" s="1"/>
  <c r="F76" i="1"/>
  <c r="H76" i="1" s="1"/>
  <c r="F77" i="1"/>
  <c r="H77" i="1" s="1"/>
  <c r="F78" i="1"/>
  <c r="H78" i="1" s="1"/>
  <c r="F79" i="1"/>
  <c r="H79" i="1" s="1"/>
  <c r="F80" i="1"/>
  <c r="H80" i="1" s="1"/>
  <c r="I80" i="1" s="1"/>
  <c r="F81" i="1"/>
  <c r="H81" i="1" s="1"/>
  <c r="I81" i="1" s="1"/>
  <c r="F82" i="1"/>
  <c r="H82" i="1" s="1"/>
  <c r="I82" i="1" s="1"/>
  <c r="F83" i="1"/>
  <c r="H83" i="1" s="1"/>
  <c r="I83" i="1" s="1"/>
  <c r="F84" i="1"/>
  <c r="H84" i="1" s="1"/>
  <c r="I84" i="1" s="1"/>
  <c r="F85" i="1"/>
  <c r="F86" i="1"/>
  <c r="H86" i="1" s="1"/>
  <c r="F87" i="1"/>
  <c r="H87" i="1" s="1"/>
  <c r="I87" i="1" s="1"/>
  <c r="F88" i="1"/>
  <c r="H88" i="1" s="1"/>
  <c r="F89" i="1"/>
  <c r="H89" i="1" s="1"/>
  <c r="F90" i="1"/>
  <c r="H90" i="1" s="1"/>
  <c r="F91" i="1"/>
  <c r="H91" i="1" s="1"/>
  <c r="F92" i="1"/>
  <c r="H92" i="1" s="1"/>
  <c r="I92" i="1" s="1"/>
  <c r="F93" i="1"/>
  <c r="H93" i="1" s="1"/>
  <c r="I93" i="1" s="1"/>
  <c r="F94" i="1"/>
  <c r="H94" i="1" s="1"/>
  <c r="I94" i="1" s="1"/>
  <c r="F95" i="1"/>
  <c r="H95" i="1" s="1"/>
  <c r="I95" i="1" s="1"/>
  <c r="F96" i="1"/>
  <c r="H96" i="1" s="1"/>
  <c r="I96" i="1" s="1"/>
  <c r="F97" i="1"/>
  <c r="F98" i="1"/>
  <c r="H98" i="1" s="1"/>
  <c r="F99" i="1"/>
  <c r="H99" i="1" s="1"/>
  <c r="I99" i="1" s="1"/>
  <c r="F100" i="1"/>
  <c r="H100" i="1" s="1"/>
  <c r="F101" i="1"/>
  <c r="H101" i="1" s="1"/>
  <c r="F102" i="1"/>
  <c r="H102" i="1" s="1"/>
  <c r="F103" i="1"/>
  <c r="H103" i="1" s="1"/>
  <c r="F104" i="1"/>
  <c r="H104" i="1" s="1"/>
  <c r="I104" i="1" s="1"/>
  <c r="F105" i="1"/>
  <c r="H105" i="1" s="1"/>
  <c r="I105" i="1" s="1"/>
  <c r="F106" i="1"/>
  <c r="H106" i="1" s="1"/>
  <c r="I106" i="1" s="1"/>
  <c r="F107" i="1"/>
  <c r="H107" i="1" s="1"/>
  <c r="I107" i="1" s="1"/>
  <c r="F108" i="1"/>
  <c r="H108" i="1" s="1"/>
  <c r="I108" i="1" s="1"/>
  <c r="F109" i="1"/>
  <c r="F110" i="1"/>
  <c r="H110" i="1" s="1"/>
  <c r="F111" i="1"/>
  <c r="H111" i="1" s="1"/>
  <c r="I111" i="1" s="1"/>
  <c r="F112" i="1"/>
  <c r="H112" i="1" s="1"/>
  <c r="F113" i="1"/>
  <c r="H113" i="1" s="1"/>
  <c r="F114" i="1"/>
  <c r="H114" i="1" s="1"/>
  <c r="F115" i="1"/>
  <c r="H115" i="1" s="1"/>
  <c r="F116" i="1"/>
  <c r="H116" i="1" s="1"/>
  <c r="I116" i="1" s="1"/>
  <c r="F117" i="1"/>
  <c r="H117" i="1" s="1"/>
  <c r="I117" i="1" s="1"/>
  <c r="F118" i="1"/>
  <c r="H118" i="1" s="1"/>
  <c r="I118" i="1" s="1"/>
  <c r="F119" i="1"/>
  <c r="H119" i="1" s="1"/>
  <c r="I119" i="1" s="1"/>
  <c r="F120" i="1"/>
  <c r="H120" i="1" s="1"/>
  <c r="I120" i="1" s="1"/>
  <c r="F121" i="1"/>
  <c r="F122" i="1"/>
  <c r="H122" i="1" s="1"/>
  <c r="F123" i="1"/>
  <c r="H123" i="1" s="1"/>
  <c r="I123" i="1" s="1"/>
  <c r="F124" i="1"/>
  <c r="H124" i="1" s="1"/>
  <c r="F125" i="1"/>
  <c r="H125" i="1" s="1"/>
  <c r="F126" i="1"/>
  <c r="H126" i="1" s="1"/>
  <c r="F7" i="19"/>
  <c r="H7" i="19" s="1"/>
  <c r="I7" i="19" s="1"/>
  <c r="F7" i="9"/>
  <c r="F7" i="39"/>
  <c r="F8" i="39"/>
  <c r="F9" i="39"/>
  <c r="F10" i="39"/>
  <c r="F11" i="39"/>
  <c r="F12" i="39"/>
  <c r="F13" i="39"/>
  <c r="F14" i="39"/>
  <c r="H14" i="39" s="1"/>
  <c r="F15" i="39"/>
  <c r="H15" i="39" s="1"/>
  <c r="I15" i="39" s="1"/>
  <c r="F16" i="39"/>
  <c r="H16" i="39" s="1"/>
  <c r="F17" i="39"/>
  <c r="F18" i="39"/>
  <c r="H18" i="39" s="1"/>
  <c r="F19" i="39"/>
  <c r="F20" i="39"/>
  <c r="F21" i="39"/>
  <c r="F22" i="39"/>
  <c r="F23" i="39"/>
  <c r="H23" i="39" s="1"/>
  <c r="F24" i="39"/>
  <c r="F25" i="39"/>
  <c r="F26" i="39"/>
  <c r="H26" i="39" s="1"/>
  <c r="F27" i="39"/>
  <c r="H27" i="39" s="1"/>
  <c r="F28" i="39"/>
  <c r="H28" i="39" s="1"/>
  <c r="I28" i="39" s="1"/>
  <c r="F29" i="39"/>
  <c r="F30" i="39"/>
  <c r="H30" i="39" s="1"/>
  <c r="F31" i="39"/>
  <c r="F32" i="39"/>
  <c r="F33" i="39"/>
  <c r="F34" i="39"/>
  <c r="F35" i="39"/>
  <c r="F36" i="39"/>
  <c r="F7" i="15"/>
  <c r="H7" i="15" s="1"/>
  <c r="F8" i="15"/>
  <c r="F9" i="15"/>
  <c r="H9" i="15" s="1"/>
  <c r="I9" i="15" s="1"/>
  <c r="F10" i="15"/>
  <c r="H10" i="15" s="1"/>
  <c r="I10" i="15" s="1"/>
  <c r="F11" i="15"/>
  <c r="H11" i="15" s="1"/>
  <c r="I11" i="15" s="1"/>
  <c r="F12" i="15"/>
  <c r="F13" i="15"/>
  <c r="F7" i="36"/>
  <c r="H7" i="36" s="1"/>
  <c r="I7" i="36" s="1"/>
  <c r="F8" i="36"/>
  <c r="H8" i="36" s="1"/>
  <c r="I8" i="36" s="1"/>
  <c r="F9" i="36"/>
  <c r="H9" i="36" s="1"/>
  <c r="I9" i="36" s="1"/>
  <c r="F10" i="36"/>
  <c r="H10" i="36" s="1"/>
  <c r="I10" i="36" s="1"/>
  <c r="F11" i="36"/>
  <c r="H11" i="36" s="1"/>
  <c r="I11" i="36" s="1"/>
  <c r="F12" i="36"/>
  <c r="H12" i="36" s="1"/>
  <c r="I12" i="36" s="1"/>
  <c r="F13" i="36"/>
  <c r="H13" i="36" s="1"/>
  <c r="I13" i="36" s="1"/>
  <c r="F14" i="36"/>
  <c r="F15" i="36"/>
  <c r="F16" i="36"/>
  <c r="H16" i="36" s="1"/>
  <c r="F17" i="36"/>
  <c r="F18" i="36"/>
  <c r="H18" i="36" s="1"/>
  <c r="I18" i="36" s="1"/>
  <c r="F19" i="36"/>
  <c r="H19" i="36" s="1"/>
  <c r="I19" i="36" s="1"/>
  <c r="F20" i="36"/>
  <c r="H20" i="36" s="1"/>
  <c r="I20" i="36" s="1"/>
  <c r="F21" i="36"/>
  <c r="H21" i="36" s="1"/>
  <c r="I21" i="36" s="1"/>
  <c r="F22" i="36"/>
  <c r="H22" i="36" s="1"/>
  <c r="I22" i="36" s="1"/>
  <c r="F23" i="36"/>
  <c r="H23" i="36" s="1"/>
  <c r="I23" i="36" s="1"/>
  <c r="F24" i="36"/>
  <c r="H24" i="36" s="1"/>
  <c r="I24" i="36" s="1"/>
  <c r="F25" i="36"/>
  <c r="H25" i="36" s="1"/>
  <c r="I25" i="36" s="1"/>
  <c r="F26" i="36"/>
  <c r="F27" i="36"/>
  <c r="F28" i="36"/>
  <c r="H28" i="36" s="1"/>
  <c r="F29" i="36"/>
  <c r="F30" i="36"/>
  <c r="H30" i="36" s="1"/>
  <c r="I30" i="36" s="1"/>
  <c r="F31" i="36"/>
  <c r="H31" i="36" s="1"/>
  <c r="I31" i="36" s="1"/>
  <c r="F32" i="36"/>
  <c r="H32" i="36" s="1"/>
  <c r="I32" i="36" s="1"/>
  <c r="F33" i="36"/>
  <c r="H33" i="36" s="1"/>
  <c r="I33" i="36" s="1"/>
  <c r="F34" i="36"/>
  <c r="H34" i="36" s="1"/>
  <c r="I34" i="36" s="1"/>
  <c r="F35" i="36"/>
  <c r="H35" i="36" s="1"/>
  <c r="I35" i="36" s="1"/>
  <c r="F36" i="36"/>
  <c r="H36" i="36" s="1"/>
  <c r="I36" i="36" s="1"/>
  <c r="F37" i="36"/>
  <c r="H37" i="36" s="1"/>
  <c r="I37" i="36" s="1"/>
  <c r="F38" i="36"/>
  <c r="H36" i="39" l="1"/>
  <c r="I36" i="39" s="1"/>
  <c r="H35" i="39"/>
  <c r="I35" i="39" s="1"/>
  <c r="H34" i="39"/>
  <c r="I34" i="39" s="1"/>
  <c r="H33" i="39"/>
  <c r="I33" i="39" s="1"/>
  <c r="H32" i="39"/>
  <c r="I32" i="39" s="1"/>
  <c r="H31" i="39"/>
  <c r="I31" i="39" s="1"/>
  <c r="H29" i="39"/>
  <c r="I29" i="39"/>
  <c r="H24" i="39"/>
  <c r="I24" i="39" s="1"/>
  <c r="H22" i="39"/>
  <c r="I22" i="39" s="1"/>
  <c r="H21" i="39"/>
  <c r="I21" i="39" s="1"/>
  <c r="H20" i="39"/>
  <c r="I20" i="39" s="1"/>
  <c r="H19" i="39"/>
  <c r="I19" i="39" s="1"/>
  <c r="H17" i="39"/>
  <c r="I17" i="39"/>
  <c r="H12" i="39"/>
  <c r="I12" i="39" s="1"/>
  <c r="H11" i="39"/>
  <c r="I11" i="39" s="1"/>
  <c r="H10" i="39"/>
  <c r="I10" i="39" s="1"/>
  <c r="H9" i="39"/>
  <c r="I9" i="39" s="1"/>
  <c r="H8" i="39"/>
  <c r="I8" i="39" s="1"/>
  <c r="H7" i="39"/>
  <c r="I7" i="39" s="1"/>
  <c r="H8" i="15"/>
  <c r="I8" i="15" s="1"/>
  <c r="H19" i="1"/>
  <c r="I19" i="1" s="1"/>
  <c r="I35" i="1"/>
  <c r="I34" i="1"/>
  <c r="I33" i="1"/>
  <c r="H11" i="1"/>
  <c r="I11" i="1" s="1"/>
  <c r="I32" i="1"/>
  <c r="H7" i="1"/>
  <c r="I7" i="1" s="1"/>
  <c r="I36" i="1"/>
  <c r="I24" i="1"/>
  <c r="I12" i="1"/>
  <c r="H8" i="1"/>
  <c r="I8" i="1" s="1"/>
  <c r="H109" i="1"/>
  <c r="I109" i="1" s="1"/>
  <c r="H49" i="1"/>
  <c r="I49" i="1" s="1"/>
  <c r="H97" i="1"/>
  <c r="I97" i="1"/>
  <c r="H73" i="1"/>
  <c r="I73" i="1" s="1"/>
  <c r="H61" i="1"/>
  <c r="I61" i="1" s="1"/>
  <c r="H13" i="1"/>
  <c r="I13" i="1" s="1"/>
  <c r="H37" i="1"/>
  <c r="I37" i="1" s="1"/>
  <c r="I23" i="39"/>
  <c r="H85" i="1"/>
  <c r="I85" i="1" s="1"/>
  <c r="H25" i="1"/>
  <c r="I25" i="1" s="1"/>
  <c r="H29" i="36"/>
  <c r="I29" i="36"/>
  <c r="H17" i="36"/>
  <c r="I17" i="36"/>
  <c r="H121" i="1"/>
  <c r="I121" i="1" s="1"/>
  <c r="I27" i="39"/>
  <c r="H27" i="36"/>
  <c r="I27" i="36" s="1"/>
  <c r="H15" i="36"/>
  <c r="I15" i="36" s="1"/>
  <c r="H13" i="15"/>
  <c r="I13" i="15" s="1"/>
  <c r="H25" i="39"/>
  <c r="I25" i="39" s="1"/>
  <c r="H13" i="39"/>
  <c r="I13" i="39" s="1"/>
  <c r="I122" i="1"/>
  <c r="I110" i="1"/>
  <c r="I98" i="1"/>
  <c r="I86" i="1"/>
  <c r="I74" i="1"/>
  <c r="I62" i="1"/>
  <c r="I50" i="1"/>
  <c r="H38" i="36"/>
  <c r="I38" i="36" s="1"/>
  <c r="H26" i="36"/>
  <c r="I26" i="36" s="1"/>
  <c r="H14" i="36"/>
  <c r="I14" i="36" s="1"/>
  <c r="H12" i="15"/>
  <c r="I12" i="15" s="1"/>
  <c r="I7" i="15"/>
  <c r="I30" i="39"/>
  <c r="I18" i="39"/>
  <c r="I28" i="36"/>
  <c r="I16" i="36"/>
  <c r="I115" i="1"/>
  <c r="I103" i="1"/>
  <c r="I91" i="1"/>
  <c r="I79" i="1"/>
  <c r="I67" i="1"/>
  <c r="I55" i="1"/>
  <c r="I43" i="1"/>
  <c r="I30" i="1"/>
  <c r="I18" i="1"/>
  <c r="I16" i="39"/>
  <c r="I26" i="39"/>
  <c r="I14" i="39"/>
  <c r="I126" i="1"/>
  <c r="I114" i="1"/>
  <c r="I102" i="1"/>
  <c r="I90" i="1"/>
  <c r="I78" i="1"/>
  <c r="I66" i="1"/>
  <c r="I54" i="1"/>
  <c r="I42" i="1"/>
  <c r="I29" i="1"/>
  <c r="I17" i="1"/>
  <c r="I125" i="1"/>
  <c r="I113" i="1"/>
  <c r="I101" i="1"/>
  <c r="I89" i="1"/>
  <c r="I77" i="1"/>
  <c r="I65" i="1"/>
  <c r="I53" i="1"/>
  <c r="I41" i="1"/>
  <c r="I28" i="1"/>
  <c r="I16" i="1"/>
  <c r="I124" i="1"/>
  <c r="I112" i="1"/>
  <c r="I100" i="1"/>
  <c r="I88" i="1"/>
  <c r="I76" i="1"/>
  <c r="I64" i="1"/>
  <c r="I52" i="1"/>
  <c r="I40" i="1"/>
  <c r="H38" i="1"/>
  <c r="I38" i="1" s="1"/>
  <c r="F7" i="20" l="1"/>
  <c r="H7" i="20" s="1"/>
  <c r="I7" i="20" s="1"/>
  <c r="F8" i="20"/>
  <c r="F9" i="20"/>
  <c r="F10" i="20"/>
  <c r="F11" i="20"/>
  <c r="H11" i="20" s="1"/>
  <c r="F12" i="20"/>
  <c r="F13" i="20"/>
  <c r="F14" i="20"/>
  <c r="H14" i="20" s="1"/>
  <c r="F15" i="20"/>
  <c r="F16" i="20"/>
  <c r="F17" i="20"/>
  <c r="F18" i="20"/>
  <c r="F19" i="20"/>
  <c r="F20" i="20"/>
  <c r="H20" i="20" s="1"/>
  <c r="I20" i="20" s="1"/>
  <c r="F21" i="20"/>
  <c r="F22" i="20"/>
  <c r="F7" i="6"/>
  <c r="H7" i="6" s="1"/>
  <c r="I7" i="6" s="1"/>
  <c r="F8" i="6"/>
  <c r="F9" i="6"/>
  <c r="H9" i="6" s="1"/>
  <c r="F10" i="6"/>
  <c r="F11" i="6"/>
  <c r="H11" i="6" s="1"/>
  <c r="I11" i="6" s="1"/>
  <c r="F6" i="6"/>
  <c r="F6" i="33"/>
  <c r="F6" i="39"/>
  <c r="F7" i="22"/>
  <c r="H7" i="22" s="1"/>
  <c r="I7" i="22" s="1"/>
  <c r="F8" i="22"/>
  <c r="H8" i="22" s="1"/>
  <c r="I8" i="22" s="1"/>
  <c r="F9" i="22"/>
  <c r="H9" i="22" s="1"/>
  <c r="I9" i="22" s="1"/>
  <c r="F10" i="22"/>
  <c r="H10" i="22" s="1"/>
  <c r="I10" i="22" s="1"/>
  <c r="F11" i="22"/>
  <c r="F12" i="22"/>
  <c r="F13" i="22"/>
  <c r="H13" i="22" s="1"/>
  <c r="F14" i="22"/>
  <c r="H14" i="22" s="1"/>
  <c r="F15" i="22"/>
  <c r="H15" i="22" s="1"/>
  <c r="F16" i="22"/>
  <c r="H16" i="22" s="1"/>
  <c r="F6" i="22"/>
  <c r="F7" i="13"/>
  <c r="F8" i="13"/>
  <c r="F9" i="13"/>
  <c r="F10" i="13"/>
  <c r="F11" i="13"/>
  <c r="F12" i="13"/>
  <c r="F6" i="13"/>
  <c r="F8" i="38"/>
  <c r="H8" i="38" s="1"/>
  <c r="F7" i="38"/>
  <c r="H7" i="38" s="1"/>
  <c r="I7" i="38" s="1"/>
  <c r="F6" i="38"/>
  <c r="H6" i="38" s="1"/>
  <c r="I6" i="38" s="1"/>
  <c r="H12" i="22" l="1"/>
  <c r="I12" i="22" s="1"/>
  <c r="F17" i="22"/>
  <c r="H11" i="22"/>
  <c r="I11" i="22" s="1"/>
  <c r="I16" i="22"/>
  <c r="I15" i="22"/>
  <c r="I14" i="22"/>
  <c r="I13" i="22"/>
  <c r="F12" i="33"/>
  <c r="H22" i="20"/>
  <c r="I22" i="20" s="1"/>
  <c r="H21" i="20"/>
  <c r="I21" i="20" s="1"/>
  <c r="H19" i="20"/>
  <c r="I19" i="20" s="1"/>
  <c r="H17" i="20"/>
  <c r="I17" i="20" s="1"/>
  <c r="H18" i="20"/>
  <c r="I18" i="20" s="1"/>
  <c r="H15" i="20"/>
  <c r="I15" i="20" s="1"/>
  <c r="H16" i="20"/>
  <c r="I16" i="20" s="1"/>
  <c r="I14" i="20"/>
  <c r="H13" i="20"/>
  <c r="I13" i="20" s="1"/>
  <c r="I11" i="20"/>
  <c r="H10" i="20"/>
  <c r="I10" i="20" s="1"/>
  <c r="H9" i="20"/>
  <c r="I9" i="20" s="1"/>
  <c r="H8" i="20"/>
  <c r="I8" i="20" s="1"/>
  <c r="H12" i="20"/>
  <c r="I12" i="20" s="1"/>
  <c r="H8" i="6"/>
  <c r="I8" i="6" s="1"/>
  <c r="H10" i="6"/>
  <c r="I10" i="6" s="1"/>
  <c r="I9" i="6"/>
  <c r="F37" i="39"/>
  <c r="H6" i="33"/>
  <c r="H6" i="39"/>
  <c r="H6" i="22"/>
  <c r="H17" i="22" s="1"/>
  <c r="F9" i="38"/>
  <c r="H9" i="38"/>
  <c r="I8" i="38"/>
  <c r="I9" i="38" s="1"/>
  <c r="F6" i="36"/>
  <c r="I6" i="33" l="1"/>
  <c r="I12" i="33" s="1"/>
  <c r="H12" i="33"/>
  <c r="H37" i="39"/>
  <c r="I6" i="39"/>
  <c r="I37" i="39" s="1"/>
  <c r="I6" i="22"/>
  <c r="I17" i="22" s="1"/>
  <c r="F39" i="36"/>
  <c r="H6" i="36"/>
  <c r="H39" i="36" l="1"/>
  <c r="I6" i="36"/>
  <c r="I39" i="36" s="1"/>
  <c r="F6" i="1" l="1"/>
  <c r="H6" i="1" s="1"/>
  <c r="F127" i="1" l="1"/>
  <c r="I6" i="1"/>
  <c r="H127" i="1" l="1"/>
  <c r="I127" i="1"/>
  <c r="F6" i="21"/>
  <c r="F6" i="20"/>
  <c r="F6" i="19"/>
  <c r="H6" i="19" s="1"/>
  <c r="H8" i="19" s="1"/>
  <c r="F6" i="18"/>
  <c r="H6" i="18" s="1"/>
  <c r="H6" i="20" l="1"/>
  <c r="I6" i="20" s="1"/>
  <c r="H6" i="21"/>
  <c r="H7" i="21" s="1"/>
  <c r="F7" i="21"/>
  <c r="H23" i="20"/>
  <c r="F23" i="20"/>
  <c r="F8" i="19"/>
  <c r="I6" i="19"/>
  <c r="I8" i="19" s="1"/>
  <c r="F7" i="18"/>
  <c r="H7" i="18"/>
  <c r="I6" i="18"/>
  <c r="I7" i="18" s="1"/>
  <c r="I23" i="20" l="1"/>
  <c r="I6" i="21"/>
  <c r="I7" i="21" s="1"/>
  <c r="F6" i="15"/>
  <c r="H6" i="15" s="1"/>
  <c r="F6" i="17"/>
  <c r="F7" i="16"/>
  <c r="H7" i="16" s="1"/>
  <c r="J7" i="16" s="1"/>
  <c r="F6" i="16"/>
  <c r="H6" i="16" s="1"/>
  <c r="F9" i="14"/>
  <c r="F8" i="14"/>
  <c r="H8" i="14" s="1"/>
  <c r="I8" i="14" s="1"/>
  <c r="F7" i="14"/>
  <c r="H7" i="14" s="1"/>
  <c r="I7" i="14" s="1"/>
  <c r="F6" i="14"/>
  <c r="F7" i="12"/>
  <c r="H7" i="13"/>
  <c r="I7" i="13" s="1"/>
  <c r="H8" i="13"/>
  <c r="I8" i="13" s="1"/>
  <c r="H9" i="13"/>
  <c r="I9" i="13" s="1"/>
  <c r="H10" i="13"/>
  <c r="I10" i="13" s="1"/>
  <c r="H11" i="13"/>
  <c r="I11" i="13" s="1"/>
  <c r="H12" i="13"/>
  <c r="I12" i="13" s="1"/>
  <c r="F8" i="16" l="1"/>
  <c r="J6" i="16"/>
  <c r="J8" i="16" s="1"/>
  <c r="H6" i="17"/>
  <c r="I6" i="17" s="1"/>
  <c r="F15" i="17"/>
  <c r="F14" i="15"/>
  <c r="H14" i="15"/>
  <c r="I6" i="15"/>
  <c r="H8" i="16"/>
  <c r="I7" i="16"/>
  <c r="I6" i="16"/>
  <c r="F10" i="14"/>
  <c r="H6" i="14"/>
  <c r="I6" i="14" s="1"/>
  <c r="H9" i="14"/>
  <c r="I9" i="14" s="1"/>
  <c r="H7" i="12"/>
  <c r="I7" i="12" s="1"/>
  <c r="H6" i="13"/>
  <c r="F6" i="12"/>
  <c r="F8" i="12" s="1"/>
  <c r="F6" i="10"/>
  <c r="F8" i="9"/>
  <c r="H8" i="9" s="1"/>
  <c r="H7" i="9"/>
  <c r="I7" i="9"/>
  <c r="F6" i="9"/>
  <c r="F9" i="9" s="1"/>
  <c r="F7" i="8"/>
  <c r="F6" i="8"/>
  <c r="H6" i="8" s="1"/>
  <c r="F7" i="4"/>
  <c r="H7" i="4" s="1"/>
  <c r="I7" i="4" s="1"/>
  <c r="F6" i="4"/>
  <c r="H6" i="4" l="1"/>
  <c r="H8" i="4" s="1"/>
  <c r="F8" i="4"/>
  <c r="I6" i="4"/>
  <c r="I8" i="4" s="1"/>
  <c r="H7" i="8"/>
  <c r="I8" i="16"/>
  <c r="I14" i="15"/>
  <c r="H15" i="17"/>
  <c r="I15" i="17"/>
  <c r="F12" i="6"/>
  <c r="H6" i="6"/>
  <c r="H10" i="14"/>
  <c r="I10" i="14"/>
  <c r="F13" i="13"/>
  <c r="I6" i="13"/>
  <c r="H6" i="12"/>
  <c r="H8" i="12" s="1"/>
  <c r="H6" i="10"/>
  <c r="H8" i="10" s="1"/>
  <c r="F8" i="10"/>
  <c r="I8" i="9"/>
  <c r="H6" i="9"/>
  <c r="H9" i="9" s="1"/>
  <c r="I6" i="8"/>
  <c r="F8" i="8"/>
  <c r="I7" i="8" l="1"/>
  <c r="H8" i="8"/>
  <c r="I8" i="8"/>
  <c r="I6" i="9"/>
  <c r="I9" i="9" s="1"/>
  <c r="H12" i="6"/>
  <c r="I6" i="6"/>
  <c r="I12" i="6" s="1"/>
  <c r="I6" i="12"/>
  <c r="I8" i="12" s="1"/>
  <c r="I13" i="13"/>
  <c r="H13" i="13"/>
  <c r="I6" i="10"/>
  <c r="I8" i="10" s="1"/>
</calcChain>
</file>

<file path=xl/sharedStrings.xml><?xml version="1.0" encoding="utf-8"?>
<sst xmlns="http://schemas.openxmlformats.org/spreadsheetml/2006/main" count="1313" uniqueCount="475">
  <si>
    <t>Załącznik nr 2.1 do SWZ</t>
  </si>
  <si>
    <t>FORMULARZ  CENOWY</t>
  </si>
  <si>
    <t>Zadanie 1 -  Drobny sprzęt medyczny</t>
  </si>
  <si>
    <t>L.p.</t>
  </si>
  <si>
    <t>Określenie przedmiotu zamówienia</t>
  </si>
  <si>
    <t>J.m.</t>
  </si>
  <si>
    <t>Ilość</t>
  </si>
  <si>
    <t>Cena netto</t>
  </si>
  <si>
    <t>Wartość netto</t>
  </si>
  <si>
    <t>VAT %</t>
  </si>
  <si>
    <t>Wartość VAT</t>
  </si>
  <si>
    <t>Wartość brutto</t>
  </si>
  <si>
    <t>Producent, nazwa handlowa, nr katalogowy</t>
  </si>
  <si>
    <t>1.</t>
  </si>
  <si>
    <t>3.</t>
  </si>
  <si>
    <t>4.</t>
  </si>
  <si>
    <t>5.</t>
  </si>
  <si>
    <t>4 x 5 = 6.</t>
  </si>
  <si>
    <t>7.</t>
  </si>
  <si>
    <t>6 x 7 = 8.</t>
  </si>
  <si>
    <t>6 + 8 = 9.</t>
  </si>
  <si>
    <t>10.</t>
  </si>
  <si>
    <t>Basen plastikowy sanitarny, kolor: biały, z pokrywką</t>
  </si>
  <si>
    <t>szt.</t>
  </si>
  <si>
    <t>2.</t>
  </si>
  <si>
    <t>Basen płaski, jednorazowego użytku wykonany z pulpy papierowej, przepuszczalność substancji płynnych do 4 godzin, wymiary: 362x270x85mm +/-5mm, pojemność max 2L, pojemność użytkowa 1,2 - 1,5L.opakowanie 120 szt.</t>
  </si>
  <si>
    <t>op.</t>
  </si>
  <si>
    <t>Cewnik do oddsysania górnych dróg oddechowych, wykonany z PVC, wyposażony w 2 otwory boczne naprzeciwległeotwory końcowe o łagodnych krawędziach, rozm.  Ch 6 - Ch 22</t>
  </si>
  <si>
    <t>Cewnik do karmienia dojelitowego i, ze znacznikiem RTG i zatyczką końcową typu luer-lock - Ch8 x min. 40 cm</t>
  </si>
  <si>
    <t>6.</t>
  </si>
  <si>
    <t>8.</t>
  </si>
  <si>
    <t>9.</t>
  </si>
  <si>
    <t>11.</t>
  </si>
  <si>
    <t>12.</t>
  </si>
  <si>
    <t>13.</t>
  </si>
  <si>
    <t>14.</t>
  </si>
  <si>
    <t>15.</t>
  </si>
  <si>
    <t>Cewnik Foley - dwudrożny - lateks silikonowany, z plastikową zastawką, balon o zakresie pojemności 3ml, cewnik wyposażony w 2 otwory boczne,podwójnie pakowany - wew. Folia, zew. Papier/folia, rozm. Ch 6 z prowadnicą</t>
  </si>
  <si>
    <t>16.</t>
  </si>
  <si>
    <t>Cewnik Foley - dwudrożny - lateks silikonowany, z plastikową zastawką, balon o zakresie pojemności 3ml - 5ml, cewnik wyposażony w 2 otwory boczne,podwójnie pakowany - wew. Folia, zew. Papier/folia, rozm. Ch 8 z prowadnicą</t>
  </si>
  <si>
    <t>17.</t>
  </si>
  <si>
    <t>18.</t>
  </si>
  <si>
    <t xml:space="preserve">Cewnik Foley- dwudrożny, 100% silikon, z plastikową zastawką, balon w zakresie rozm. 8-10 :3-5 ml, rozm. 12-24: 5-10 ml , cewnik wyposazony w 2 otwory boczne, kontrast rtg na całej długosci cewnika, podwójnie pakowany - wew. Folia, zew. Papier/folia, rozm. Ch 12,14, 16,18,20,22 </t>
  </si>
  <si>
    <t>19.</t>
  </si>
  <si>
    <t>20.</t>
  </si>
  <si>
    <t xml:space="preserve">Cewnik Foley - trójdrożny - lateks silikonowany, z plastikową zastawką, balon o zakresie pojemności 30 ml, cewnik wyposażony w 2 otwory boczne,podwójnie pakowany - wew. Folia, zew. Papier/folia, rozm. Ch 16,18,20 </t>
  </si>
  <si>
    <t>21.</t>
  </si>
  <si>
    <t xml:space="preserve">Cewnik Foley - trójdrożny - 100% silikon, z plastikową zastawką, balon wzakresie  30 ml, cewnik wyposażony w 2 otwory boczne, kontrast RTG na całej długości cewnika, podwójnie pakowany - wew. Folia, zew. Papier/folia, rozm. Ch 16,18,20 </t>
  </si>
  <si>
    <t>22.</t>
  </si>
  <si>
    <t>Cewnik Tiemann'a - cewnik urologiczny, sterylny, sterylizowany tlenkiem etylenu, jednorazowego użycia, pakowany pojedynczo, przeznaczony do jednodniowego użytku, wykonany z PVC, posiada atraumatyczną zaokrągloną końcówkę, dwa boczne otwory, koniec dystalny zakończony stożkowo, zagięty pod kątem 45 stopni, każdy rozmiar cewnika posiada indywidualny kolor końcówki, rozmiary do wyboru dla Zamawiającego: Ch 8,10,12,14,16,18,20,22,24 x 400mm,</t>
  </si>
  <si>
    <t>23.</t>
  </si>
  <si>
    <t>Cewnik urologiczny Couvelaire Ch 16 x 400mm jałowy, jednorazowego użytku, wyjaławianie tkenkiem etylenu</t>
  </si>
  <si>
    <t>24.</t>
  </si>
  <si>
    <t>Cewnik do żyły pępowinowej ze znacznikiem (skala) - znacznik do oceny głębokości wejścia. Sterylny, bez lateksu, pakowany pojedynczo. Zakończenie cewnika z zamknięciem. Cewnik w osłonce (bez skręcenia). Kontrastujący w RTG. Rozmiar 5-8, dł. 40cm</t>
  </si>
  <si>
    <t>25.</t>
  </si>
  <si>
    <t>Cewnik do żyły pępowinowej ze znacznikiem (skala) - znacznik do oceny głębokości wejścia. Sterylny, bez lateksu, pakowany pojedynczo. Zakończenie cewnika z zamknięciem. Cewnik w osłonce (bez skręcenia). Kontrastujący w RTG. Rozmiar 4, dł. 40cm</t>
  </si>
  <si>
    <t>26.</t>
  </si>
  <si>
    <t>27.</t>
  </si>
  <si>
    <t>28.</t>
  </si>
  <si>
    <t>29.</t>
  </si>
  <si>
    <t xml:space="preserve">Jednorazowy przyrząd z uchwytem do odsysania płynów z podłóg na salach operacyjnych. Nie przywiera do podłogi dzięki wypustkom na spodniej części talerza ssącego, z drenem o długości 182 cm. Wydajność ok. 800 ml płynu na minutę. Bezlateksowy, niesterylny, bez ftalanów, bez PCV, bez plastyfikatorów. Opakowanie 30 szt. </t>
  </si>
  <si>
    <t>30.</t>
  </si>
  <si>
    <t>Kaczka plastikowa sanitarna męska</t>
  </si>
  <si>
    <t>31.</t>
  </si>
  <si>
    <t>Kaczka jednorazowego użytku, do oddawania i zbiórki moczu, wykonanan z pulpy celulozowej, ergonomiczny kształt, gładkie wykończenie brzegów, pojemność 875 ml, wymiary 245x105x125mm +/-2mm, waga 35g +/-4g, czas nasiąkania &gt;4 godziny. Opakowanie 100 szt.</t>
  </si>
  <si>
    <t>32.</t>
  </si>
  <si>
    <t>33.</t>
  </si>
  <si>
    <t>Klips na nos z wkładkami z pianki do badania spirometrii. Jednorazowego użytku, wykonany z tworzywa sztucznego i miękkich gąbek, umożliwia zamknięcie przepływu powietrza przez nozdrza, pakowany indywidualnie</t>
  </si>
  <si>
    <t>34.</t>
  </si>
  <si>
    <t>Koc ratunkowy, srebrno-złoty, odporny na uszkodzenia, rozmiar 160 x 210 cm</t>
  </si>
  <si>
    <t>35.</t>
  </si>
  <si>
    <r>
      <t>Kołnierz ortopedyczny uniwersalny, regulowany d</t>
    </r>
    <r>
      <rPr>
        <b/>
        <sz val="10"/>
        <rFont val="Arial"/>
        <family val="2"/>
        <charset val="238"/>
      </rPr>
      <t xml:space="preserve">la dzieci, </t>
    </r>
    <r>
      <rPr>
        <sz val="10"/>
        <rFont val="Arial"/>
        <family val="2"/>
        <charset val="238"/>
      </rPr>
      <t>wielokrotnego użycia, kołnierz przepuszczalny dla promieni RTG, odporny na wchłanianie krwi, wody, łatwo zmywalny</t>
    </r>
  </si>
  <si>
    <t>36.</t>
  </si>
  <si>
    <r>
      <t xml:space="preserve">Kołnierz ortopedyczny uniwersalny, regulowany </t>
    </r>
    <r>
      <rPr>
        <b/>
        <sz val="10"/>
        <rFont val="Arial"/>
        <family val="2"/>
        <charset val="238"/>
      </rPr>
      <t xml:space="preserve">dla dorosłych, </t>
    </r>
    <r>
      <rPr>
        <sz val="10"/>
        <rFont val="Arial"/>
        <family val="2"/>
        <charset val="238"/>
      </rPr>
      <t>wielokrotnego użycia, kołnierz przepuszczalny dla promieni RTG, odporny na wchłanianie krwi, wody, łatwo zmywalny</t>
    </r>
  </si>
  <si>
    <t>37.</t>
  </si>
  <si>
    <t xml:space="preserve">Koreczki Combi, posiadający zakończenie męskie i żeńskie, opakowanie 100 szt. </t>
  </si>
  <si>
    <t>38.</t>
  </si>
  <si>
    <t>Koreczki do kaniul dożylnych Luer-Lock, biały. op.250 szt</t>
  </si>
  <si>
    <t>39.</t>
  </si>
  <si>
    <t>Kranik trójdrożny j.u. sterylny, bez ftalanów op. 50szt.</t>
  </si>
  <si>
    <t>40.</t>
  </si>
  <si>
    <t>41.</t>
  </si>
  <si>
    <t>Kranik trójdrożny z drenem przedłużającym o długości 50cm
Transparentna obudowa, Obrotowa końcówka Luer Lock, Wyraźny optyczny identyfikator pozycji otwarty zamknięty (oznaczone kierunki przepływu), Wykonany z poliwęglanu, Dren wykonany z PVC,  Wszystkie wejścia zabezpieczone koreczkami, Odporny na lipidy, bez lateksu, Nie zawierający ftalanów, Jednorazowego użytku, Niepirogenny, nietoksyczny,  Sterylizowany tlenkiem etylenu. Pakowanie: 1 sztuka-papier/folia. opakowanie zawiera 50szt
Transparentna obudowa, Obrotowa końcówka Luer Lock, Wyraźny optyczny identyfikator pozycji otwarty zamknięty (oznaczone kierunki przepływu), Wykonany z poliwęglanu, Dren wykonany z PVC,  Wszystkie wejścia zabezpieczone koreczkami, Odporny na lipidy, bez lateksu, Nie zawierający ftalanów, Jednorazowego użytku, Niepirogenny, nietoksyczny,  Sterylizowany tlenkiem etylenu. Pakowanie: 1 sztuka-papier/folia. opakowanie zawiera 50szt</t>
  </si>
  <si>
    <t>42.</t>
  </si>
  <si>
    <t xml:space="preserve">Kruszarka do leków: 
Wykonana z poliamidu  oraz stali nierdzewnej, umożliwia profesjonalne miażdżenie tabletek bezpośrednio w kieliszku gwarantując zachowanie warunków higienicznych. Ergonomiczny kształt pozwala na łatwy i szybki sposób operowania moździerzem, łatwa do utrzymania w czystości, wyrób wielorazowego użytku (bez możliwości poddawania procesowi sterylizacji). </t>
  </si>
  <si>
    <t>43.</t>
  </si>
  <si>
    <t xml:space="preserve">Miska jednorazowego użytku, okrągła, pojemność max 3l, odporność na przesiąkanie 4h, średnica 300mm, wysokość 92mm (+- 5mm) wykonana z pulpy celulozowej, </t>
  </si>
  <si>
    <t>44.</t>
  </si>
  <si>
    <t>Miska nerkowana jednorazowego użytku, wykonana z pulpy celulozowej, poj. Max 900 ml.</t>
  </si>
  <si>
    <t>45.</t>
  </si>
  <si>
    <t>46.</t>
  </si>
  <si>
    <t>47.</t>
  </si>
  <si>
    <t xml:space="preserve">Ostrza wymienne do skalpeli rozmiary: od nr 10 do - 24, opak. a'100 szt
</t>
  </si>
  <si>
    <t>48.</t>
  </si>
  <si>
    <t>Ostrze z trzonkiem , wykonane ze stali nierdzewnej, na ostrzu grawer z nr, nazwa producenta. Rękojeść o dł. 12 cm, kolor niebieski z wygrawerowaną miarką o dł. 5 cm. Opakowanie 10 szt. Zapakowane pojedynczo w blister z tworzywa sztucznego. Rozmiar do wyboru przez Zamawiającego 10,11,12,15,20,21,22,23,24,18</t>
  </si>
  <si>
    <t>49.</t>
  </si>
  <si>
    <t>Pęseta anatomiczna, prosta wykonana z tworzywa sztucznego,sterylna, antypoślizgowa powierzchnia chwytna, część chwytająca zakończona poprzecznymi prążkami umożliwiającymi pewny chwyt. dł.13 cm. Kolor zielony.</t>
  </si>
  <si>
    <t>50.</t>
  </si>
  <si>
    <t>51.</t>
  </si>
  <si>
    <t>Podkładka magnetyczna jednorazowego użytku pod narzędzia. Minimalizuje liczbę przypadkowych zranień ostrymi narzędziami podczas ich przenoszenia.Spodnia warstwa wykonana z pianki antypoślizgowej. Niezawiera lateksu, rozmiar 50,8 cm x 40,5 cm, sterylna w kolorze niebieskim, opakowanie papier-folia.</t>
  </si>
  <si>
    <t>52.</t>
  </si>
  <si>
    <t>53.</t>
  </si>
  <si>
    <t>54.</t>
  </si>
  <si>
    <t xml:space="preserve">Pojemnik na kał STERYLNY , z łopatka i nakrętką, rozmiar 35x70 mm. </t>
  </si>
  <si>
    <t>55.</t>
  </si>
  <si>
    <t xml:space="preserve">Pojemnik na mocz pojemność 150ml. STERYLNY. Wykonany z polipropylenu, pojemność 150ml, rozmiar 58x72mm, skalowany do 100ml, z zakrętką i powierzchnią do opisu. Pakowany pojedynczo.
</t>
  </si>
  <si>
    <t>56.</t>
  </si>
  <si>
    <t>Pojemnik plastikowy z nieodwracalnym zamknięciem  na zużyty sprzęt medyczny - 1L</t>
  </si>
  <si>
    <t>57.</t>
  </si>
  <si>
    <t>Pojemnik plastikowy z nieodwracalnym zamknięciem  na zużyty sprzęt medyczny - 2L</t>
  </si>
  <si>
    <t>58.</t>
  </si>
  <si>
    <t>Pojemnik plastikowy z nieodwracalnym zamknięciem  na zużyty sprzęt medyczny - 10L</t>
  </si>
  <si>
    <t>59.</t>
  </si>
  <si>
    <t>Pojemnik plastikowy z nieodwracalnym zamknięciem  na zużyty sprzęt medyczny - 20L</t>
  </si>
  <si>
    <t>60.</t>
  </si>
  <si>
    <t>Pojemnik plastikowy z nieodwracalnym zamknięciem na zużyty sprzęt owalny, 0,7L typu Plaspol lub równoważny ( do walizek medycznych dla pogotowia )</t>
  </si>
  <si>
    <t>61.</t>
  </si>
  <si>
    <t>Przedłużacz do pomp infuzyjnych do leków światłoczułych, bursztynowy, dł. 150 cm</t>
  </si>
  <si>
    <t>62.</t>
  </si>
  <si>
    <t>Przedłużacz do pomp infuzyjnych, dł. 150 cm</t>
  </si>
  <si>
    <t>63.</t>
  </si>
  <si>
    <t>Przecinarka do tabletek w blistrze, wykonana z polistyrenu
niesterylna, wymiary: 90mm x 60mm</t>
  </si>
  <si>
    <t>64.</t>
  </si>
  <si>
    <t>Rurka intubacyjna bez mankietu j. u. rozmiar 2.0mm-5.00mm, Wykonana z PVC, znacznik RTG na całej długości, skalowany co  1 cm, wyposażona w boczny otwór Murphyego, znacznik głebokości</t>
  </si>
  <si>
    <t>65.</t>
  </si>
  <si>
    <t>66.</t>
  </si>
  <si>
    <t>67.</t>
  </si>
  <si>
    <t>68.</t>
  </si>
  <si>
    <t>69.</t>
  </si>
  <si>
    <t>70.</t>
  </si>
  <si>
    <t>71.</t>
  </si>
  <si>
    <t>72.</t>
  </si>
  <si>
    <t>73.</t>
  </si>
  <si>
    <t>74.</t>
  </si>
  <si>
    <t>75.</t>
  </si>
  <si>
    <t>76.</t>
  </si>
  <si>
    <t>77.</t>
  </si>
  <si>
    <t>78.</t>
  </si>
  <si>
    <t>79.</t>
  </si>
  <si>
    <t>80.</t>
  </si>
  <si>
    <t>Rurka intubacyjna zbrojona z mankietem niskociśnieniowym j.u. 6,0</t>
  </si>
  <si>
    <t>81.</t>
  </si>
  <si>
    <t>Rurka intubacyjna zbrojona z mankietem niskociśnieniowym j.u. 6,5</t>
  </si>
  <si>
    <t>82.</t>
  </si>
  <si>
    <t>Rurka intubacyjna zbrojona z mankietem niskociśnieniowym j.u. 7,0</t>
  </si>
  <si>
    <t>83.</t>
  </si>
  <si>
    <t>Rurka intubacyjna zbrojona z mankietem niskociśnieniowym j.u. 7,5</t>
  </si>
  <si>
    <t>84.</t>
  </si>
  <si>
    <t>Rurka intubacyjna zbrojona z mankietem niskociśnieniowym j.u. 8,0</t>
  </si>
  <si>
    <t>85.</t>
  </si>
  <si>
    <t>Rurka intubacyjna zbrojona z mankietem niskociśnieniowym j.u. 8,5</t>
  </si>
  <si>
    <t>86.</t>
  </si>
  <si>
    <t>Rurka intubacyjna zbrojona z mankietem niskociśnieniowym j.u. 9,0</t>
  </si>
  <si>
    <t>87.</t>
  </si>
  <si>
    <t>Sonda Sengstakena - Ch 16,Ch 18,Ch 20 wykonana z silikonu, 4-światłowa, z prowadnicą, niskociśnieniowy balon, wyposażona w gąbkową nakładkę, znacznik głębokości na 25, 30,35, 40,45,50 cm od początku balonu przełykowego</t>
  </si>
  <si>
    <t>88.</t>
  </si>
  <si>
    <t>Staza automatyczna dla dorosłych</t>
  </si>
  <si>
    <t>89.</t>
  </si>
  <si>
    <t>Staza automatyczna dla dzieci, niejałowa, wielokrotnego użytku. Wykonana z elastycznego, rozciągliwego poliestrowego paska oraz komponentów z ABSu. Logo producenta na klamrze zaciskowej. Kolor żółty z nadrukiem. Obsługiwana przy pomocy jednej reki,  nie zawiera lateksu, nie zawiera ftalanów, długość:450mm,szerokość:25mm</t>
  </si>
  <si>
    <t>90.</t>
  </si>
  <si>
    <t>Staza gumowa,  bezlateksowa jednorazowego użytku. Wykonana z szerokiego rozciągliwego paska gumy syntetycznej 2,5cm x 11,25m, perforowanego co 45cm. Opakowanie kartonowe w formie dyspensera z fabrycznie umieszczoną (nie doklejoną) graficzną instrukcją użycia. Dostepne kolory: niebieski i różowy. op. 25 szt.</t>
  </si>
  <si>
    <t>91.</t>
  </si>
  <si>
    <t>Dwuczęściowy stabilizator złożony z części mocowanej do skóry i części mocującej dren do stabilizacji różnego rodzaju drenów i cewników. Część stabilizatora mocowana do skóry pacjenta wykoanany z włókniny. Część mocująca dren jest zintegrowana z częścią przyklejoną do skóry pacjenta i posiada dodatkowy przylepiec - niebieski rzep oraz przylepne pole dla lepszej stabilizacji rurki medycznej. pokryty hypoalergicznym klejem. Przylepiec niejałowy, rozmiar 9 cm x 4 cm</t>
  </si>
  <si>
    <t>92.</t>
  </si>
  <si>
    <t>93.</t>
  </si>
  <si>
    <t>Szkiełka  mikroskopowe o gładkiej powierzchni z jednym brzegiem matowanym dwustronnie, wykonane ze szkła, zabezpieczone folią. Rozmiar 76x26.Opakowanie zawiera 25szt.</t>
  </si>
  <si>
    <t>94.</t>
  </si>
  <si>
    <t>Szpatułki drewniane, opak. 100szt</t>
  </si>
  <si>
    <t>95.</t>
  </si>
  <si>
    <t>Szpatułki drewniane, sterylne pakowane pojedyńczo, opak. 100 szt</t>
  </si>
  <si>
    <t>96.</t>
  </si>
  <si>
    <t>Szyna palcowa 460cm x 20mm, niesterylna, jednorazowego użytku</t>
  </si>
  <si>
    <t>97.</t>
  </si>
  <si>
    <t>98.</t>
  </si>
  <si>
    <t>Utrwalacz cytologiczny typu Cytofix lub równoważny, pojemność min 150 ml</t>
  </si>
  <si>
    <t>99.</t>
  </si>
  <si>
    <t>Woreczki do pobierania moczu dla dzieci (chłopców/ dziewczynek), jałowe</t>
  </si>
  <si>
    <t>100.</t>
  </si>
  <si>
    <t>Worek do dobowej zbiórki moczu - jałowy - poj. 2000 ml, skalowany, z drenem łączącym o długości min. 150 cm, z zastawką antyrefluksyjną i zaworem spustowym</t>
  </si>
  <si>
    <t>101.</t>
  </si>
  <si>
    <t>102.</t>
  </si>
  <si>
    <t xml:space="preserve">Wieszak na worki do zbiórki moczu, niestertylne, wykoanay z mocnego i trwałego tworzywa sztucznego, specjalne umocowanie zapobiegające załamywaniu się drenu, pasuje do okrągłych i kwadratowych ram łóżek, dwa uchwyty po każdej stronie umożliwiające powieszenie worków o różnych rozmiarach, pakowany po 50 szt </t>
  </si>
  <si>
    <t>opak.</t>
  </si>
  <si>
    <t>103.</t>
  </si>
  <si>
    <t>Wzierniki ginekologiczne jednorazowego użytku sterylne rozmiar XXS-XL</t>
  </si>
  <si>
    <t>104.</t>
  </si>
  <si>
    <t xml:space="preserve">Jednorazowe wzierniki uszne w kolorze ciemnoszarym. W rozmiarach: (do wyboru przez zamawiającego)
Wziernik j.u. do otoskopu 2.5mm
Wziernik j.u. do otoskopu 4.0mm.
Opakowanie 100szt.
</t>
  </si>
  <si>
    <t>105.</t>
  </si>
  <si>
    <t>Zaciskacz do pępowiny, wykonany z polipropylenu, bezpieczne ząbki zaciskowe o zaokrąglonych krawędziach, ząbkowane ramiona stabilizujące zaciskacz na pępowinie, podwójna blokada zapobiegająca przypadkowemu otwarciu ramion zaciskacza, rozmiar uniwersalny, jednorazowego użytku, niepirogenny, nie zawiera lateksu, nie zawiera szkodliwych dla zdrowia dziecka ftalanów, sterylny, sterylizowany tlenkiem etylenu, opakowanie: 1 sztuka/papier-folia</t>
  </si>
  <si>
    <t>106.</t>
  </si>
  <si>
    <t>Zestaw do lewatywy skalowany w ml; pojemność worka 1500 ml z otworem do zawieszania skalowany co 250 ml; dren o długości 115- 145 cm wyposażony w zacisk przesuwny; zakończony atraumatycznym otworem i jednym otworem bocznym; natłuszczona końcówka drenu zabezpieczona zatyczką, w zestawie serweta 42 x 45 xm, rękawice j.u., mydłow i pianie; zestaw w pełni gotowy do użycia - opakowanie folia</t>
  </si>
  <si>
    <t>107.</t>
  </si>
  <si>
    <t>108.</t>
  </si>
  <si>
    <t>Zestaw do odsysania pola operacyjnegi typu Yankauer standard, dł min 200 cm rozmiar średni 5,6-8mm</t>
  </si>
  <si>
    <t>109.</t>
  </si>
  <si>
    <t>110.</t>
  </si>
  <si>
    <t>Zgłębnik żołądkowy - Ch14 x 100 cm</t>
  </si>
  <si>
    <t>111.</t>
  </si>
  <si>
    <t>Zgłębnik żołądkowy - Ch16 x 100 cm</t>
  </si>
  <si>
    <t>112.</t>
  </si>
  <si>
    <t>Zgłębnik żołądkowy - Ch18 x 100 cm</t>
  </si>
  <si>
    <t>113.</t>
  </si>
  <si>
    <t>Zgłębnik żołądkowy - Ch20 x 100 cm</t>
  </si>
  <si>
    <t>114.</t>
  </si>
  <si>
    <t>Zgłębnik żołądkowy - Ch22 x 100 cm</t>
  </si>
  <si>
    <t>115.</t>
  </si>
  <si>
    <t>Zgłębnik żołądkowy - Ch24 x 100 cm</t>
  </si>
  <si>
    <t>116.</t>
  </si>
  <si>
    <t>Zgłębnik żołądkowy - Ch26 x 100 cm</t>
  </si>
  <si>
    <t>117.</t>
  </si>
  <si>
    <t>Zgłębnik żołądkowy - Ch32 x 100 cm</t>
  </si>
  <si>
    <t>118.</t>
  </si>
  <si>
    <t>Zgłębnik żołądkowy - Ch36 x 100 cm</t>
  </si>
  <si>
    <t>119.</t>
  </si>
  <si>
    <t>Żel do USG, biały, pojemność 0,5 l opakowanie 18 szt.</t>
  </si>
  <si>
    <t>120.</t>
  </si>
  <si>
    <t>Pojemnik na odpady medyczne 5L (czerwony)+pokrywa</t>
  </si>
  <si>
    <t>121.</t>
  </si>
  <si>
    <t>Golarki jednorazowe, rozmiar 6,5 x 4,5 cm, rozmiar ostrza 0,8 x 3,6 x 0,01 cm, ostrze wykonane ze stali nierdzewnej pokrytej chromem, opakowanie 50 szt.</t>
  </si>
  <si>
    <t>Razem</t>
  </si>
  <si>
    <t>Zamawiający dopuszcza zaoferowanie innej niż podana w opisie pozycji wielkość opakowania. W takim przypadku wymaganą ilość należy przeliczyć z uwzględnieniem wielkości zaoferowanego opakowania z zaokrągleniem do pełnego opakowania w górę.</t>
  </si>
  <si>
    <t>Załącznik nr 2.2 do SWZ</t>
  </si>
  <si>
    <t>Zadanie 2 -  Igły, strzykawki, przyrządy</t>
  </si>
  <si>
    <t>Igła j.u. 0,5x25mm, opak. a'100szt.</t>
  </si>
  <si>
    <t>Igła j.u. 0,5x40mm, opak. a'100szt.</t>
  </si>
  <si>
    <t>Igła j.u. 0,8x40mm, opak. a'100szt.</t>
  </si>
  <si>
    <t>Igła j.u. 0,9x40mm, opak. a'100szt.</t>
  </si>
  <si>
    <t>Igła j.u. 1,1x40mm, opak. a'100szt.</t>
  </si>
  <si>
    <t>Igła j.u. 1,2x40mm, opak. a'100szt.</t>
  </si>
  <si>
    <t>Igła j.u. do nakłuć lędźwiowych 0,9x90mm</t>
  </si>
  <si>
    <t>Igła j.u. do nakłuć lędźwiowych 1,20-1,25x90mm</t>
  </si>
  <si>
    <t>Igła do penów 0,25x 8 mm 31G i 0,30 x 8mm 30G</t>
  </si>
  <si>
    <t>Igła do nakłuć mostka - 15G, długość regulowana w zakresie min. 10-30mm</t>
  </si>
  <si>
    <r>
      <t>Zestaw do monitorowania</t>
    </r>
    <r>
      <rPr>
        <b/>
        <sz val="10"/>
        <rFont val="Arial"/>
        <family val="2"/>
        <charset val="238"/>
      </rPr>
      <t xml:space="preserve"> Ośrodkowego Ciśnienia Żylnego (OCŻ)  </t>
    </r>
    <r>
      <rPr>
        <sz val="10"/>
        <rFont val="Arial"/>
        <family val="2"/>
        <charset val="238"/>
      </rPr>
      <t xml:space="preserve">do przetoczeń płynów infuzyjnych z możliwością pomiaru ciśnienia krwi panującego w dużych naczyniach żylnych. 
Składający się z :
-rurki manometru z podziałką w zakresie od -3 do +36 cmH2O z umieszczoną wewnątrz czerwoną kulką, zakończona koreczkiem z filtrem hydrofobowym 
- skala połączona ze standardowym kranikiem trójdrożnym z drenem. 
- drenu o długości - 105cm zabezpieczony koreczkiem wyposażony w dodatkowy port do podawania leków 
- w zestawie uchwyt do zamocowania skali na stojaku wyposażony w czerwony wskaźnik do ustalenia poziomu "0" względem przedniej linii pachowej pacjenta oraz dodatkowa gumka mocująca 
- bez zawartości lateksu 
- bez zawartości ftalanów 
- niepirogenny 
- jednorazowego użytku 
- sterylny
- opakowanie papier – folia 
Oraz przyrządu do infuzji:
- Dwukanałowy, czteropłaszczyznowy ostry kolec komory kroplowej ze zmatowioną powierzchnią, 
-  odpowietrznik z filtrem przeciwbakteryjnym oraz zamykaną  klapką,  
- elastyczna komora kroplowa o wielkości 6cm zaopatrzona w dodatkowe skrzydełka dociskowe, - kroplomierz komory 20 kropli = 1 ml ± 0,1 ml; filtr zabezpieczający przed większymi cząsteczkami o wielkości oczek 15 μm,  
- dren o długości 150 cm lub 180 cm z zakończeniem luer-lock, 
- zacisk rolkowy wyposażony w pochewkę na igłę biorczą i zaczep na dren do podwieszenia, 
- na zacisku rolkowym umieszczona nazwa producenta, 
- oba końce przyrządu zabezpieczone dodatkowo ochronnymi kapturkami ,  
- bez ftalanów , 
- niepirogenny, 
- jednorazowego użytku
-  bez lateksu
</t>
    </r>
  </si>
  <si>
    <t>Przyrząd do transfuzji krwi z filtrem hydrofobowym. Dwukanałowy, czteropłaszczyznowy ostry kolec komory kroplowej ze zmatowioną powierzchnią, odpowietrznik z filtrem przeciwbakteryjnym oraz zamykaną kolorową klapką , elastyczna komora kroplowa, kroplomierz komory 20 kropli = 1ml +/- 0.1ml ,  specjalny filtr do krwi o dużej powierzchni, wielkości oczek 200μm,  koreczek z filtrem hydrofobowym, umożliwiający wypełnienie drenu bez przypadkowego zanieczyszczenia oraz zabezpieczający przed wyciekaniem, miękki elastyczny dren o długości min. 150cm, uniwersalne zakończenie drenu luer-lock,  bezpieczny zacisk rolkowy wyposażony w pochewkę na igłę biorczą i zaczep na dren do podwieszenia, na zacisku rolkowym umieszczona nazwa producenta,  oba końce przyrządu zabezpieczone dodatkowo ochronnymi kapturkami, jednorazowego użytku , niepirogenny, nietoksyczny,  bez lateksu,  bez ftalanów</t>
  </si>
  <si>
    <t>Przyrząd do wlewu dożylnego "motylek" 21G 0,8</t>
  </si>
  <si>
    <t>Przyrząd do wlewu dożylnego "motylek" 22G 0,7</t>
  </si>
  <si>
    <t>op</t>
  </si>
  <si>
    <t>Strzykawka luer-lock j.u., 3-częściowa - 20ml,  przeźroczysty cylinder oraz zielony lub biały kontrastujący tłok, kryza ograniczająca, płynny przesuw tłoka dzieki gumowemu uszczelnieniu, skala co 0,5ml , op. 50 szt.</t>
  </si>
  <si>
    <t xml:space="preserve">Strzykawka luer-lock j.u., 3-częściowa - 50/ 60ml, przeźroczysty cylinder oraz zielony lub biały kontrastujący tłok, kryza ograniczająca, płynny przesuw tłoka dzieki gumowemu uszczelnieniu, skala co 1ml </t>
  </si>
  <si>
    <t>Strzykawka luer-lock j.u., 3-częściowa, do leków światłoczułych (bursztynowa) - 50ml, transparentny cylinder o zabarwieniu bursztynowym, biały kontrastujący tłok, kryza ograniczająca, wyraźna czarna skala, dawkowanie co 1ml, rozszerzenie skalowania do 60ml</t>
  </si>
  <si>
    <t>Strzykawka żaneta j.u., 3-częściowa - 100ml ze stożkiem usytuowanym centralnie z dołączonymi dwoma łącznikami luer, przezroczysty cylinder, biały błok, kryza ograniczająca, gumowe uszczelnienie gwarantujący płynny przesuw tłoka, skalowanie co 2ml, skala w kolorze czarnym</t>
  </si>
  <si>
    <t>Port bezigłowy, przeznaczony do wielokrotnych, bezigłowych iniekcji, nie wymaga zastosowania koreczków zabezpieczających, obudowa z transparentnego materiału – poliwęglanu, silikonowa membrana, płaska powierzchnia wstrzyknięcia, czas użytkowania 7 dni lub 350 aktywacji, objętość wypełnienia 0,09ml, wysoki przepływ 350ml/min, wytrzymałość na ciśnienie płynu iniekcyjnego 3 bary, wytrzymałość na ciśnienie zwrotne 2 bary, opakowanie papier-folia, sterylny, bez ftalanów; Zamawiający dopuszcza port bezigłowy o objętości wypełnienia 0,10ml oraz przepływie 400-440ml/min</t>
  </si>
  <si>
    <t xml:space="preserve">Sterylny licznik igieł i ostrzy, magnetyczny, pokrywa z zawiasami, wbudowany element do ściągania ostrzy skalpela, na 30 sztuk zużytych igieł i ostrzy. </t>
  </si>
  <si>
    <t>Załącznik 2.3 do SWZ</t>
  </si>
  <si>
    <t>Zadanie 3- Jednorazowe akcesoria do higieny pacjenta</t>
  </si>
  <si>
    <t>Gotowa do użycia, jednorazowa gąbka nasączona 25ml antyseptycznym, myjącym roztworem glukonianu chlorheksydyny o stężeniu wagowym 4 % (nie zawierająca mydła). Rozmiar 12cm x 7,5 cm x 2,3 cm, wykonana z poliuretanu. Stosowana do antyseptycznego mycia ciała i oczyszczania skóry, wymaga spłukiwania. Pakowana pojedynczo Opakowanie blistrowe z systemem łatwego rozdzieralnego otwarcia. Wyrób nie zawiera latexu</t>
  </si>
  <si>
    <t>Jednorazowy czepek do bezwodnego mycia głowy i oczyszczania włosów bez użycia wody. Wykonany z wiskozy poliestru i poietylenu, rozmiar uniwersalny. Nie zawiera lateksu. Zawierający substancję, która zapobiega elektryzowaniu się włosów. Możliwość podgrzania w mikrofalówce. Laminowane opakowanie typu folw wrap. Zapachowy.Pakowany pojedynczo.</t>
  </si>
  <si>
    <t>Jednorazowa szczoteczka do zębów wykonana z polipropylenu z możliwością odsysania. Z jednej strony pokryta miękkim włosiem, z drugiej gąbką. Łączna długość 18cm, długość części czyszczącej 2,5cm. Otwór odsysający zarówno od strony włosia jak i w przestrzeni pomiędzy gąbką i włosiem. Łącznik do kontrolowanego odsysania ścięty pod kątem 45°dla wygodnej manipulacji. Pakowana pojedynczo w opakowania foliowe, opakowanie zbiorcze a'50 sztuk.</t>
  </si>
  <si>
    <t xml:space="preserve">Jednorazowa myjka do mycia ciała nasączona środkami myjącymi o neutralnym PH 5,5, wykonana w całości z pianki poliuretanowej, rozmiar 12cm x 20cm x 1cm, gramatura 200g/m2 Produkowana zgodnie z wymaganiami ISO 22716:2007 oraz ISO 9001:2015 (certyfikaty dołączone do oferty). Czystość mikrobiologiczna potwierdzona badaniami nie starszymi niż 2017 rok na brak zawartości Pseudomonas aeruginosa, Candida albicans, Staphylococcus aureus oraz Escherichia coli. Opakowanie jednostkowe a'20 sztuk z nadrukowanym rozmiarem, graficzną instrukcją stosowania oraz składem.  Produkt pozbawiony latexu. Termin ważności: 5 lat od daty produkcji, wyrób należy zużyć do 12 m-cy po otwarciu opakowania. Opakowanie foliowe, pakowanie próżniowe zmniejszające objętość przechowywanych myjek. </t>
  </si>
  <si>
    <t>Załacznik 2.4 do SWZ</t>
  </si>
  <si>
    <t>Zadanie 4- Drobny sprzęt do neuromonitoringu tarczycy</t>
  </si>
  <si>
    <t>Elektroda 4- kanałowa naklejana na rurkę intubacyjną rozm. 7-9, w komplecie elektroda neutralna, opakowanie 10szt. sterylna, jednorazowa, opakowanie zawiera 10 szt.</t>
  </si>
  <si>
    <t>Sonda bipolarna prosta mikrowidelec, dł.robocza 4,5cm, przewód 3m do bezpośredniej stymulacji nerwów produkt jednorazowy, opakowane  zbiorcze 10 szt.</t>
  </si>
  <si>
    <t>Załacznik 2.5 do SWZ</t>
  </si>
  <si>
    <t>Zadanie 5-   Zestawy do zabiegów: przezskórnej tracheotomii i punkcji opłucnej</t>
  </si>
  <si>
    <t>Zestaw do przezskórnej tracheotomii metodą Griggsa (zestaw uzupełniający tj. bez wielorazowego peana) z rurką tracheostomijną, z wbudowanym drenem do odsysania znad mankietu, z mankietem. Ilość w opakowaniu zbiorczym: 1szt. Rozmiary: 7,0 mm; 8,0 mm; 9,0 mm</t>
  </si>
  <si>
    <t>Zatrzaskowe i nisko-profilowe mocowanie cewnika zewnątrzoponowego. Rozmiary:18G, 16G/17G do wyboru Zamawiającego. Ilość w opak. zbiorczym: 50 szt.</t>
  </si>
  <si>
    <t>Załacznik 2.6 do SWZ</t>
  </si>
  <si>
    <t>Zadanie 6- Drobny sprzęt zużywalny do wieży artroskopowej</t>
  </si>
  <si>
    <t>Oryginalne dreny artroskopowe w torze napływu do pompy artroskopowe. Dreny pakowane pojedynczo, sterylnie w opakowaniach zbiorczych po 10 sztuk. Możliwa do wykonania kontrola drenu przed jego właściwym użyciem za pomocą testu w systemie Clamp-Off Test.</t>
  </si>
  <si>
    <t>Oryginalne dreny artroskopowe dobowe w torze napływu do pompy artroskopowej. Dreny pakowane pojedynczo, sterylnie w opakowaniach zbiorczych po 10 sztuk. Możliwa do wykonania kontrola drenu przed jego właściwym użyciem za pomocą testu w systemie Clamp-Off Test. Dreny do użycia ze sterylnymi, jednorazowymi końcówkami do pacjenta. Dren dobowy wyposażony w system zabezpieczeń tzn. zawór zwrotny gwarantujący jego jednorazową 24 godzinną przydatność do użycia.</t>
  </si>
  <si>
    <t>Oryginalne dreny artroskopowe w torze napływu (końcówka przedłużająca do pacjenta) do pompy artroskopowej.Dreny pakowane pojedynczo, sterylnie w opakowaniach zbiorczych po 20 sztuk. Możliwa do wykonania kontrola drenu przed jego właściwym użyciem za pomocą testu w systemie Clamp-Off Test. Dreny do użycia ze sterylnymi artroskopowymi drenami dobowymi.</t>
  </si>
  <si>
    <t>Oryginalne, jednorazowego użycia końcówki do shavera artroskopowego.Końcówki do shavera proste dostępne w średnicach 3,5mm, 3,8mm, 4mm, 5mm, 5,5mm oraz długości 13 cm. Ostrza tnące do tkanki miękkiej w trzech wariantach: gładkie na gładkie, gładkie na zęby i zęby na zęby. Opakowanie 5 szt.</t>
  </si>
  <si>
    <t>Oryginalne, jednorazowego użycia końcówki do shavera artroskopowego. Końcówki do shavera proste dostępne w średnicach 4mm, 5mm, 5,5mm oraz długości 13cm. Ostrza tnące do kości w dwóch wariantach: frez owalny oraz frez okrągły. Opakowanie 5 szt.</t>
  </si>
  <si>
    <t>Oryginalna elektroda bipolarna (RF) : dwuprzyciskowa, sterylna elektroda ablacyjno - koagulacyjna do procedur artroskopowych. Sterowana za pomocą przycisków umieszczonych na jej obudowie (2 przyciski) lub ze sterownika nożnego.Dostępna w wersji ze ssaniem. Końcówki zagięte pod kątem 90*. Elektroda przeznaczona do urządzenia RF</t>
  </si>
  <si>
    <t>Warunkiem dopuszczenia powyższych produktów jest użyczenie instrumentarium ,koniecznego do przeprowadzenia zabiegów- na czas trwania umowy.</t>
  </si>
  <si>
    <t>Załacznik 2.7 do SWZ</t>
  </si>
  <si>
    <t>Zadanie 7 - Drobny srzęt endoskopowy</t>
  </si>
  <si>
    <t>Szczoteczki cytologiczne jednorazowego użytku bronchoskopowe; maksymalna średnica części roboczej 1,8mm; długość robocza 1150mm; długość szczoteczki 10mm; średnica szczoteczki 3,0mm; minimalna średnica kanału roboczego 2,0mm; Opakowanie zawiera 10 szt.</t>
  </si>
  <si>
    <t>Jednorazowa szczoteczka jednostronna do czyszczenia kanałów endoskopów; długość robocza 950 mm; średnica włosia 2,4 mm; długość włosia 5 mm; produkt niesterylny; pasuje do kanałów endoskopów o średnicach 1,0 mm -1,5 m. Opakowanie zawiera 10 szt.</t>
  </si>
  <si>
    <t>Zaworki ssące do bronchoskopu lub cystoskopu giętkiego, jednorazowe, sterylne. Opakowanie zawiera 20 szt.</t>
  </si>
  <si>
    <t>Zaworki biopsyjne do bronchoskopu, jednorazowe, sterylne. Opakowanie zawiera 20 szt.</t>
  </si>
  <si>
    <t>Jednorazowe igły do przezoskrzelowej biopsji aspiracyjnej pod kontrolą ultrasonografii (EBUS-TBNA); długość narzędzia 700mm, maksymalna długość wysunięcia ostrza igły (przy zdjętym stoperze) 40mm, minimalna długość wysunięcia ostrza igły 20mm; średnica ostrza igły 21 i 22G; minimalna średnica kanału roboczego endoskopu 2,0mm; na końcówce ostrza igły znajdują się otworki, które wzmacniają echo; wewnątrz narzędzia znajduje się wyjmowany mandryn o zaokrąglonej końcówce z uchwytem zapewniający stałą drożność igły; posiada regulację wysunięcia osłonki (pokrętło) oraz suwak-slider regulujący stopień wysunięcia igły; na części sterującej znajduje się skala pozwalająca określić stopień wysunięcia ostrza igły; posiada mechanizm informujący o pełnym schowaniu igły do osłonki poprzez wyraźnie słyszalne kliknięcie, posiada usuwalny stoper ograniczający stopień penetracji igły nie głębiej niż na 20mm; posiada znacznik graficzny informujący o całkowitym schowaniu igły do osłonki; igła współpracuje z endoskopami ultradźwiękowymi, w których kierunek skanowania ultradźwiekowego jest równoległy do kierunku wprowadzania; 1 opakowanie zawiera: 5 sterylnych gotowych do użycia igieł do biopsji aspiracyjnej, 5 jednorazowych, sterylnych, gotowych do użycia strzykawek do pobierania biopsji Medalion z zaworem odcinającym i możliwością blokowania w pozycji 5, 10, 15 i 20ml; 5 jednorazowych, sterylnych, gotowych do użycia zaworów na kanał roboczy. Opakowanie zawiera 5 szt.</t>
  </si>
  <si>
    <t>Jednorazowa igła histologiczna EBUS-TBNA o średnicy 19G, do biopsji aspiracyjnej, wykonana z wysokiej elastyczności materiału, ułatwiającego ustawienie względem miejsca pobrania tkanki – zagięcie endoskopu do 84 stopni. Końcówka igły o zwiększonej echogeniczności, dzięki spiralnemu znacznikowi. Powiększona średnica wewnętrzna igły umożliwia pobieranie większych próbek. Regulacja stopnia wysunięcia igły od 20mm do 40 mm. Dwukierunkowy regulowany uchwyt bezpieczeństwa. Długość robocza 700mm, min. Średnica kanału roboczego 2,2mm. Ilość w opakowaniu: 1 szt. Zestaw zawiera dodatkowo 1 strzykawkę aspiracyjną 20ml oraz 1 zaworek biopsyjny.Opakowanie zawiera 1szt.</t>
  </si>
  <si>
    <t>Szczypce biopsyjne jednorazowego użytku, łyżeczki owalne z okienkiem; łyżeczki uchylne do biopsji stycznych; szara, osłonka szara, bezpieczna dla kanałów biopsyjnych endoskopów; długość narzędzia 1550mm, maksymalna średnica cześci wprowadzenej do endoskopu 2,45mm; minimalna średnica kanału roboczego 2,8mm; w opakowaniu 20 sztuk oddzielnie zapakowanych w sterylne pakiety szczypiec; sterylizowane metodą napromieniowania promieniami gamma. Opakowanie zawiera 20 szt.</t>
  </si>
  <si>
    <t>Szczypce biopsyjne jednorazowego użytku, łyżeczki owalne z okienkiem; łyżeczki uchylne do biopsji stycznych;  łyżeczki z okienkiem gładkie i  typu szczęki aligatora z igłą mocującą, osłonka bezpieczna dla kanałów biopsyjnych endoskopów; długość narzędzia 1150mm, maksymalna średnica cześci wprowadzenej do endoskopu 1,9mm; minimalna średnica kanału roboczego 2,0mm; w opakowaniu 20 sztuk oddzielnie zapakowanych w sterylne pakiety szczypiec; sterylizowane metodą napromieniowania promieniami gamma. Opakowanie zawiera 20 szt.</t>
  </si>
  <si>
    <t>Jednorazowe nasadki na końcówkę endoskopu MIĘKKIE, PROSTE z otworkiem bocznym, średnica maksymalna 15 mm, odległość od końcówki endoskopu 4 mm; pasują do  wielu endoskopów m.in do GIF- 2T160, GIF- XTQ160, CF-HQ190L/I, CF-H190L/I, CF-H185L/I; Opakowanie zawiera 10 szt.</t>
  </si>
  <si>
    <t>Szczypce biopsyjne jednorazowego użytku; łyżeczki owalne o powiększonej objętości; łyżeczki uchylne do biopsji stycznych, wykonane ze stali nierdzewnej o dwustopniowym ścięciu i gładkich krawędziach; niebieska osłonka bezpieczna dla kanałów biopsyjnych endoskopów; długość narzędzia 2300mm, maksymalna średnica cześci wprowadzenej do endoskopu 2,45mm; minimalna średnica kanału roboczego 2,8mm; w opakowaniu 20 sztuk oddzielnie zapakowanych w sterylne pakiety szczypiec; sterylizowane metodą napromieniowania promieniami gamma. Opakowanie zawiera 20 szt.</t>
  </si>
  <si>
    <t>Szczypce biopsyjne jednorazowego użytku z igłą; łyżeczki owalne o powiększonej objętości; łyżeczki uchylne do biopsji stycznych, wykonane ze stali nierdzewnej o dwustopniowym ścięciu i gładkich krawędziach; niebieska osłonka bezpieczna dla kanałów biopsyjnych endoskopów; długość narzędzia 2300mm, maksymalna średnica cześci wprowadzenej do endoskopu 2,45mm; minimalna średnica kanału roboczego 2,8mm; w opakowaniu 20 sztuk oddzielnie zapakowanych w sterylne pakiety szczypiec; sterylizowane metodą napromieniowania promieniami gamma. Opakowanie zawiera 20 szt.</t>
  </si>
  <si>
    <t>Jednorazowe szczypce chwytające, gastroskopowe, do usuwania ciał obcych, ramiona typu ząb szczura, rozpiętość ramion 7,3mm, długość robocza 1621mm, minimalna średnica kanału roboczego 2,8 mm, 1 szt. w opakowaniu,</t>
  </si>
  <si>
    <r>
      <t xml:space="preserve">Pętle elektrochirurgiczne, kolonoskopowe jednorazowego użytku; do zabiegów polipektomi na zimno i z użyciem generatora elektrochirurgicznego; kształt heksagonalny; szerokość pętli </t>
    </r>
    <r>
      <rPr>
        <b/>
        <sz val="10"/>
        <color rgb="FF3C3D3E"/>
        <rFont val="Arial"/>
        <family val="2"/>
        <charset val="238"/>
      </rPr>
      <t>10 mm</t>
    </r>
    <r>
      <rPr>
        <sz val="10"/>
        <color rgb="FF3C3D3E"/>
        <rFont val="Arial"/>
        <family val="2"/>
        <charset val="238"/>
      </rPr>
      <t>; pętla wykonana z plecionego drutu o grubości 0,3 mm; zintegrowany uchwyt ze skalą pomiarową, długość narzędzia 2300mm, maksymalna średnica części wprowadzanej do endoskopu 2,6mm; minimalna średnica kanału roboczego 2,8 mm; 10 sztuk w oddzielnych sterylnych pakietach.</t>
    </r>
  </si>
  <si>
    <r>
      <t xml:space="preserve">Pętle elektrochirurgiczne, kolonoskopowe jednorazowego użytku; do zabiegów polipektomi na zimno i z użyciem generatora elektrochirurgicznego; kształt heksagonalny; szerokość pętli </t>
    </r>
    <r>
      <rPr>
        <b/>
        <sz val="10"/>
        <color rgb="FF3C3D3E"/>
        <rFont val="Arial"/>
        <family val="2"/>
        <charset val="238"/>
      </rPr>
      <t>15 mm</t>
    </r>
    <r>
      <rPr>
        <sz val="10"/>
        <color rgb="FF3C3D3E"/>
        <rFont val="Arial"/>
        <family val="2"/>
        <charset val="238"/>
      </rPr>
      <t>; pętla wykonana z plecionego drutu o grubości 0,3 mm; zintegrowany uchwyt ze skalą pomiarową, długość narzędzia 2300mm, maksymalna średnica części wprowadzanej do endoskopu 2,6mm; minimalna średnica kanału roboczego 2,8 mm; 10 sztuk w oddzielnych sterylnych pakietach</t>
    </r>
  </si>
  <si>
    <t>Jednorazowa klipsownica do endoskopowego tamowania krwawień; długość robocza 2300mm; klipsy z mikroząbkami do lepszej przyczepności; długość ramienia klipsa 10mm, szerokość otwarcia ramion klipsa 11mm, narzędzie jednoelementowe składające się z osłonki zwojowej i plastikowej umożliwiających rotację 1:1 oraz otwieranie klipsa nawet przy dużym zagięciu endoskopu; posiada możliwość wielokrotnego otwierania i zamykania klipsa przed jego uwolnieniem, co ułatwia precyzyjne ustawienie klipsa względem miejsca krwawienia; osłonka plastikowa umożliwia schowanie całego klipsa do wewnątrz, dzięki czemu minimalizuje się ryzyko zarysowania wnętrza kanału biopsyjnego ramionami klipsa; specjalny czerwony stoper zapobiega przypadkowemu uwolnieniu klipsa, minimalna średnica kanału roboczego 2,8mm; u pacjentów z zaaplikowanym klipsem jest mozliwość wykonanania rezonansu magnetycznego; opakowanie zawiera 10 gotowych do użycia sterylnych klipsownic z założonym klipsem </t>
  </si>
  <si>
    <t>Jednorazowe narzędzie służące do zapobiegania lub opanowania krwawienia po usunięciu uszypułowionych polipów; narzędzie składa się z wstępnie zmontowanych uchwytu, osłonki, rurki osłonowej i odłączalnej pętli nylonowej; długość narzędzia 2300mm; średnica pętli 30mm; maksymalna średnica części wprowadzanej do endoskopu 2,6mm; minimalna średnica kanału roboczego endoskopu 2,8mm; w opakowaniu 5 sztuk oddzielnie zapakowanych w sterylne pakiety, gotowych do użycia narzędzi </t>
  </si>
  <si>
    <t>Indygokarmin 1% marker do powierzchniowego barwienia nierówności śluzówki; zastosowanie diagnostyczne: lokalizacja zmian błony śluzowej; w opakowaniu 10 ampułek; 10 ml w ampułce,</t>
  </si>
  <si>
    <t>Jednorazowy standardowy ustnik z gumką wykonaną z silikonu; do wszystkich endoskopów stosowanych w górnym odcinku przewodu pokarmowego; wymiary otworu głównego 22mmx27mm, wykonany z polipropylenu; 50 sztuk w opakowaniu, każdy ustnik zapakowany oddzielnie; nie zawiera latexu;</t>
  </si>
  <si>
    <t xml:space="preserve">Balony, sterylne, opakowanie 20 szt, do endoskopów ultrasonograficznych liniowych GF-UC140P-AL5, GF-UCT140-AL5, GF-UCT140-DO5, GF-UC160P-OL5, GF-UCT160-OL5, GF-UMD140P, GF-UC30P oraz GF-UCT180. Zawiera lateks. </t>
  </si>
  <si>
    <t>Jednorazowa szczoteczka jednostronna do czyszczenia kanałów endoskopów; długość robocza 1650mm; średnica włosia 2,4mm; długość włosia 5mm; produkt niesterylny; pasuje do kanałów endoskopów o średnicach 1,0mm-1,5mm </t>
  </si>
  <si>
    <t>Jednorazowa szczoteczka do czyszczenia wlotów kanałów endoskopów; średnice kanałów endoskopów 1,2mm-6mm; 50 sztuk w opakowaniu</t>
  </si>
  <si>
    <t>Dreny jednorazowe do KV-5 pakowane po 15 sztuk, 2m</t>
  </si>
  <si>
    <t>Wkład jednorazowy do pojemnika ssaka KV-5, KV-6, pojemność 2,5L, op. 30 szt</t>
  </si>
  <si>
    <t>Filtry do ssaka KV-5, SSU-2. Op. 10 sztuk</t>
  </si>
  <si>
    <t>Dreny jednodniowe do pompypłuczącej OFP pakowane po 50 sztuk</t>
  </si>
  <si>
    <t>Igła aspiracyjna jednorazowego użytku EZShot3Plus, do wykonywania biopsji pod kontrolą USG; Igła o średnicy 19G, końcówka igły wykonana z nitynolu, ostrze igły typu Menghini, doskonała widoczność w obrazie USG. Mandryn zaokrąglony. Regulowana osłona od 0 do 5cm. Osłona igły wykonana ze zwojowanego metalu. Długość narzędzia: 1400mm, długość igły 80mm; śr. kanału roboczego: 2,8mm. W zestawie strzykawka 20ml i zawór odcinający. Op. 5 sztuk</t>
  </si>
  <si>
    <t>Igła aspiracyjna jednorazowego użytku EZShot3Plus 22G z otworem bocznym; do wykonywania biopsji pod kontrolą USG; Igła o średnicy 22G z otworem bocznym, końcówka igły wykonana z nitynolu, ostrze igły typu Menghini, doskonała widoczność w obrazie USG. Mandryn zaokrąglony. Regulowana osłona od 0 do 5cm. Osłona igły wykonana ze zwojowanego metalu. Długość narzędzia: 1400mm, długość igły 80mm; śr. kanału roboczego: 2,8mm. W zestawie strzykawka 20ml i zawór odcinający.  Op. 5 sztuk</t>
  </si>
  <si>
    <t>Igła aspiracyjna jednorazowego użytku EZShot3Plus 25G; do wykonywania biopsji FNA/FNB pod kontrolą USG; Igła o średnicy 25G, bez otworu bocznego, doskonała widoczność w obrazie USG, mandryn zaokrąglony,  Długość narzędzia: 1400mm, długość igły 80mm; śr. kanału roboczego: 2,8mm. W zestawie strzykawka 20ml i zawór odcinający. Op. 5 szt.</t>
  </si>
  <si>
    <t>Zestaw jednorazowych zaworków składający się zaworów: woda/powietrze, ssący i biopsyjny; pojedyncze opakowanie zawiera naklejki do dokumentacji pacjenta/szpitala; produkt nie zawiera silikonu. Op. 25 szt.</t>
  </si>
  <si>
    <t>Zaworki biopsyjne jednorazowego użytku do gastroskopów, kolonoskopów i duodenoskopów Olympus. Op. 20 szt.</t>
  </si>
  <si>
    <t>Szczypce biopsyjne jednorazowego użytku, łyżeczki owalne z okienkiem; łyżeczki uchylne do biopsji stycznych; szara osłonka bezpieczna dla kanałów biopsyjnych endoskopów; długość narzędzia 1550mm, maksymalna średnica cześci wprowadzenej do endoskopu 1,9mm; minimalna średnica kanału roboczego 2,0mm; w opakowaniu 20 sztuk oddzielnie zapakowanych w sterylne pakiety szczypiec; sterylizowane metodą napromieniowania promieniami gamma. </t>
  </si>
  <si>
    <t>Załacznik 2.8 do SWZ</t>
  </si>
  <si>
    <t>Zadanie 8 - Balon poporodowy, próżnociąg położniczy</t>
  </si>
  <si>
    <t>Balon typu Bakri przeznaczony do tamponady poporodowej. Długość narzędzia 54 cm, średnica 24 Fr, pojemność balonu 500 ml. Wykonany z silikonu medycznego. W zestawie: strzykawka 60ml z Luer lock</t>
  </si>
  <si>
    <r>
      <t>Próżnociąg położniczy, jałowy, jednorazowego użytku do wspomagania porodu, posiadający odpowiednio wyprofilowany uchwyt oraz atraumatyczną miseczkę w kształcie "grzybka" Ømiseczki 50mm wyginająca się o 90</t>
    </r>
    <r>
      <rPr>
        <sz val="10"/>
        <color theme="1"/>
        <rFont val="Sylfaen"/>
        <family val="1"/>
        <charset val="238"/>
      </rPr>
      <t>°</t>
    </r>
    <r>
      <rPr>
        <sz val="10"/>
        <color theme="1"/>
        <rFont val="Arial"/>
        <family val="2"/>
        <charset val="238"/>
      </rPr>
      <t xml:space="preserve"> w każdym kierunku lub atraumatyczną miseczkę w kształcie "dzwonu" (kielicha) Ømiseczki 64mm. Posiadające miękkie, elatyczne krawędzie z pompą wytwarzającą stabilne, stałe podciśnienie przy minimalnym wysiłku z łatwo dostępnym zaworem zwalniającym próżnię w postaci skrzydełek, z czytelnym wskaźnikiem próżni w kształcie zegra wyposażony w wewnętrzny samoograniczający system bezpieczeństwa uniemożliwijący przekroczenie bezpiecznego poziomu wytworzonego podciśnienia, które mogłoby prowadzić do urazów w obrębie główki płodu. Pakowany pojedynczo. Rodzaj miseczki do wyboru.</t>
    </r>
  </si>
  <si>
    <t>Załacznik 2.9 do SWZ</t>
  </si>
  <si>
    <t>Zadanie 9 - Zestaw do wszczepiania cewnika IPC</t>
  </si>
  <si>
    <t xml:space="preserve">Tunelizowany cewnik IPC do drenażu jamy opłucnej- zestaw do wprowadzania wszczepianego cewnika centralnego. W skład zestawu wchodzi: 1) cewnik silikonowy 16Fr z metalowym tunelizatorem, długość cewnika z okem 25cm (okno z paskiem siarczanu baru na całej długości), z poliestrowym mankietem do podłączenia do pacjenta oraz silikonową zastawkę -1 szt.; 2) Wężyk drenujący dedykowany (dren odprowadzający o długości 80 mm z łączem zaciskowym i stożkowym oraz zaworem służącym do podłączenia cewnika IPC- 1 szt.; 3) Zatyczka ochronna dedykowana - 1 szt.; 4) Pean tunelizujący- 1 szt.; 5) Piankowy ochraniacz cewnika- 1 szt.; 6) Przeźroczysty opatrunek- 1 szt.; 7) Igła do wprowdzania prowadnika rozm.18G - 1 szt.; 8) Prowadnik z końcówką typu J-Tip- 1 szt.; 9) Rozrywana osłonka/rozszerzacz rozm.16 Fr-1 szt.; 10) Strzykawka 10ml- 1 szt. </t>
  </si>
  <si>
    <t>Zatyczka ochronna dedykowana do cewnika z poz.1 Opakowanie zawiera 10 szt.</t>
  </si>
  <si>
    <t>opak</t>
  </si>
  <si>
    <t>Przewód drenujący dedykowany do cewnika z poz.1- dren odprowadzający 80 mm z łączem zaciskowym i stozkowym oraz zaworem służącym do podłączenia cewnika tunelizowanego. Opakowanie zawiera 10 szt.</t>
  </si>
  <si>
    <t>Załącznik 2.10 do SWZ</t>
  </si>
  <si>
    <t>Zadanie 10-  Czujnik do pomiaru oksymetrii, linie pacjenta</t>
  </si>
  <si>
    <t>Czujnik do oksymetrii mózgowej oraz somatycznej, jednopacjentowy. Wartość absolutna pomiaru max 4%, dokładność trendów max.3%, możliwość pomiaru w mózgu delty hemoglobiny utlenowanej, delty hemoglobiny odtlenionej oraz sumy obu delt. Czujnik na 72 godziny pomiaru. Opakowanie = 20 sztuk.</t>
  </si>
  <si>
    <t>Załącznik 2.11 do SWZ</t>
  </si>
  <si>
    <t>Zadanie 11-  Kaniule</t>
  </si>
  <si>
    <t>Kaniula dożylna z cewnikiem wykonanym z poliuretanu z portem bocznym górnym posiadającym mechanizm ograniczający przypadkowe otwarcie koreczka po obrocie o 180°, port umiejscowiony bezpośrednio w polu skrzydełek (na skrzyżowaniu osi skrzydełek i osi światła cewnika), z kolorystyczną identyfikacją rozmiaru kaniuli (kolorowe skrzydełka oraz korek), kaniula zabezpieczona filtrem hydrofobowym zapobiegając wypływowi krwi z zamontowanym fabrycznie koreczkiem Luer-Lock z trzpieniem poniżej jego krawędzi. Mandryn (igła) z automatycznym metalowym (zatrzaskiem) zabezpieczeniem przed ekspozycją zawodową. Kaniula musi posiadać w pełni wtopione 4 paski radio cieniujące. oraz logo producenta na samym wyrobie i opkowaniu jednostkowym. W rozmiarach:                                              24G dł. 19mm - przepływ 22ml/min; 22G dł. 25mm. - przepływ 36ml/min; 20G dł. 25mm. - przepływ 65ml/min ; 20G dł. 33mm. - przepływ 61ml/min; 18G dł. 33mm. - przepływ 103ml/min; 18G dł. 45mm. - przepływ 96ml/min; 17G dł. 45mm. - przepływ 128ml/min; 16G dł. 50mm. - przepływ 196ml/min;14G dł. 50mm. - przepływ 343ml/min; sterylna</t>
  </si>
  <si>
    <t>Zastawka dostępu bezigłowego - pojedyncza o ergonomicznym kształcie, długości 33 mm, zapewniającym pewny uchwyt w palcach i chroniącym przed przypadkowym dotknięciem końcówek w trakcie manipulacji, z przezroczystą obudową, przezierną silikonową membraną i dobrze widoczną drogą przepływu, (droga przepływu nie może przebiegać przez otwory w membranie tylko widoczną drogą pomiędzy obudową, a membraną), pozbawiona części metalowych, umożliwiająca stosowanie do min. 216 dostępów, automatyczny system zapobiegający cofaniu się leku/krwi w kierunku zastawki po odłączeniu strzykawki lub linii infuzyjnej. „Wyrzut pozytywny” 0,03 ml zapewnijący wytworzenia tzw. "korka" w cewniku naczyniowym, pakowana pojedynczo , sterylna.</t>
  </si>
  <si>
    <t>Zamknięty system dostępu naczyniowego z dwoma zaworami bezigłowymi z przedłużeniem Y o średnicy wew. 1,3mm i długości 18cm. Na każdym drenie zamontowany zacisk ślizgowy. Objętość wypełnienia 0,9ml. Każdy zawór o ergonomicznym kształcie, długości min. 32mm, zapewniająca pewny uchwyt w palcach i chroniąca przed przypadkowym dotknięciem końcówek w trakcie manipulacji. Przeźroczysta/przezierna obudowa, silikonowana membrana z dobrze widoczną droga przepływu. Pozbawiona części metalowych. Umożliwiająca stosowanie do min. 216 dostępów. Automatyczny system zapobiegający cofaniu się leków/krwi w kierunku zastawki po odłączeniu strzykawki lub linii infuzyjnej „wyrzut pozytywny” 0,03 ml. Pakowany pojedynczo. Sterylny. Jednorazowego użytku. Połączenia Luer Lock i Luer Slip. Membrana nie może wystawać poza obudowę zastawki. Nie zawiera lateksu, DEHP i PCV. Na końcu drenu zamontowany łącznik Luer Lock zapewniający bezpieczne i wygodne połączenie bez potrzeby obracania drenu.</t>
  </si>
  <si>
    <t>Kaniula dożylna wykonana z FEP lub PTFE, 2 paski kontrastujące w RTG, standardowy port boczny, ostrze ultraostre, wykonane ze stali nierdzewnej. Rozmiary oznaczone kolorystycznie, bez zawartości ftalanów oraz lateksu , Rozmiary: 16G/1,7 mm x 45mm, przepływ 180-200ml/min, 17G/1,5mm x 45mm, przepływ min 125-142 ml/min , 18G/1,3mm x x 45mm, przepływ 90- 95ml/min, 20G/1,1 mm x 32mm, przepływ 56-65ml/min, 22G przepływ 36-40 ml/min,</t>
  </si>
  <si>
    <t>Kaniula dotęcznicza 20G 1,1 x 45mm, przepływ 49 ml/min., cewnik z PTFE, z zaworem odcinającym-suwakowo-kulkowym typu Floswitch w kolorze czerwonym, ze skrzydełkami z otworami do przyszycia do skóry pacjenta, sterylne, jednorazowego użytku.</t>
  </si>
  <si>
    <t>Kaniula dotęcznicza, bezpieczna posiadająca pasywny mechanizm zabezpieczający, automatycznie osłania igłę po użyciu i chroni użytkownika przed urazami w wyniku zakłucia oraz minimalizuje ryzyko konatku z krwią.Igła z ostrzem typu back-cut zapewniająca optymalne parametry wkłucia. Sterylne opakowanie jednostkowe, produkt jednorazowego użycia, nie zawiera lateks, nie zawiera PCV i DEHP. Kodowanie kolorystyczne w mechanizmie osłaniającym końcowkę igły w zależności od rozmiaru cewnika ułatwijące identyfikację rozmiar kaniuli. Rozmiar i materiał cewnika do wyboru przez zamawiającego: 20G-czerwony/różowy, średni zewnętrzna: 1,0 x 45mm .(FEP lub PUR do wyboru) 18G-czerwony/zielony, średnica zewnętrzna 1,3 x 45mm. (FEP lub PUR do wyboru)</t>
  </si>
  <si>
    <t>Załacznik nr 2.12</t>
  </si>
  <si>
    <t>Zadanie 12-  Ostrza do strzygarki</t>
  </si>
  <si>
    <r>
      <t xml:space="preserve">Jednorazowe ostrze do strzygarki chirurgicznej  z ruchomą głowicą :  Ostrza jednokrotnego użytku, niesterylne, pakowane indywidualnie, uniwersalne do każdego rodzaju owłosienia w tym na głowie, szerokość ostrza 3,8 cm, konstrukcja eliminująca uszkodzenia skóry: nieruchome dolne ostrza chronią skórę a górne ruchome tną włosy. </t>
    </r>
    <r>
      <rPr>
        <b/>
        <sz val="10"/>
        <rFont val="Arial"/>
        <family val="2"/>
        <charset val="238"/>
      </rPr>
      <t xml:space="preserve">Ostrza kompatybilne z urządzeniem: model 9660 będącym na wyposażeniu Zamawiającego </t>
    </r>
  </si>
  <si>
    <r>
      <t xml:space="preserve">Jednorazowe ostrze do strzygarki chirurgicznej z nieruchomą głowicą:  Ostrza jednokrotnego użytku, niesterylne, pakowane indywidualnie, uniwersalne do każdego rodzaju owłosienia w tym na głowie, szerokość cięcia 3,64 cm, konstrukcja eliminująca uszkodzenia skóry: nieruchome dolne ostrza chronią skórę a górne  ruchome tną włosy, współczynnik zacięć do 5%. </t>
    </r>
    <r>
      <rPr>
        <b/>
        <sz val="10"/>
        <rFont val="Arial"/>
        <family val="2"/>
        <charset val="238"/>
      </rPr>
      <t xml:space="preserve">Ostrza kompatybilne z urządzeniem: model 9680 będącym na wyposażeniu Zamawiającego </t>
    </r>
  </si>
  <si>
    <t>Załacznik 2.13 do SWZ</t>
  </si>
  <si>
    <t>Zadanie 13 - Kołdry grzewcze</t>
  </si>
  <si>
    <t>Wielodostępowa kołdra grzewcza pod pacjenta, z miękkiej włókniny polipropylenowej; powierzchnia grzewcza z równomierną perforacją  (drobne otwory) która zapewnia równonomierną konwekcję powietrza w kierunku pacjenta; otwory do odprowadzenia płynów spod pacjenta; perforacje po bokach kołdry zapewniające obieg powietrza w każdej pozycji; perforacja pod głową umożliwiająca przeprowadzenie zabiegu w pozycji na wznak; zintegrowane przylepne paski na spodzie kołdry i panele do podłożenia pod materac; 2 porty z zatyczką do podłaczenia przewodu grzewczego fabrycznie zabezpieczone folią zapobiegającą zanieczyszczeniu wnętrza kołdry, zapewniające szczelne podłączenie bez stosowania taśm, przylepców, rzepów lub dodatkowych adapterów; nieogrzewana cześć pod stopy (dodatkowa warstwa); dodatkowa przylepna serweta przezroczysta na głowę pacjenta  60x60cm (+/-2cm);  rozmiar 220x90cm (+/-2cm); zgodna z instrukcją obsługi urządzenia.Opakowanie zawiera 5 szt.</t>
  </si>
  <si>
    <t xml:space="preserve"> Kołdra grzewcza pod pacjenta dla dorosłych, do zabiegów w pozycji na plecach, z miękkiej włóknimy polipropylenowej, powierzchnia grzewcza z równomierną perforacją  (drobne otwory) która zapewnia równomierną konwekcję powietrza w kierunku pacjenta; otwory do odprowadzenia płynów spod pacjenta,  zintegrowane przylepne paski na spodzie kołdry; 1 port do podłączenia przewodu grzewczego, zapewniający szczelne podłączenie bez stosowania taśm, przylepców, rzepów  lub dodatkowych adaptorów;  nieogrzewana część na stopy (dodatkowa warstwa); rozmiar 190x90cm (+/-2cm), zgodna z instrukcją obsługi urządzenia. Opakowanie zawiera 10szt.</t>
  </si>
  <si>
    <t xml:space="preserve"> Kołdra grzewcza pod pacjenta w pozycji litotomijnej, z miękkiej włókniny polipropylenowej,  powierzchnia grzewcza z równomierną perforacją  (drobne otwory), która zapewnia równonomierną konwekcję powietrza w kierunku pacjenta; otwory do odprowadzenia płynów spod pacjenta, perforacje po bokach kołdry ułatwiają przenoszenie i pozycjonowanie pacjenta, zintegrowane taśmy do mocowania do podpór na nogi i przylepne paski na spodzie kołdry i panele do podłożenia pod materac, 1 port do podłączenia przewodu grzewczego fabrycznie zabezpieczony folią zapobiegającą zanieczyszczeniu wnętrza kołdry, zapewniający szczelne podłączenie bez stosowania taśm, przylepców, rzepów lub dodatkowych adapterów; dodatkowa przylepna serweta przezroczysta na głowę pacjenta  60x60cm (+/-2cm) cm; rozmiar 190x90cm (+/-2cm), duże wycięcie na dole kołdry zgodna z instrukcją obsługi urządzenia  Opakowanie zawiera 10szt.</t>
  </si>
  <si>
    <t>Wielodostępowa kołdra grzewcza na całe ciało pacjenta;   powierzchnia grzewcza z miękkiej włókniny polipropylenowej z  równomierną perforacją  (drobne otwory), która zapewnia równonomierną konwekcję powietrza w kierunku pacjenta; powierzchnia zewnętrzna z przezroczystej folii polipropylenowej; konstrukcja kanałów powietrznych w kołdrze zapewnia pełne napełnienie kołdry i obieg powietrza nawet w przypadku przedziurawienia folii; po 2 perforacje z obu stron kołdry zapewniające  6 miejsc dostępu do różnych części ciała,  1 port do podłączenia przewodu grzewczego zabezpieczony folią zapobiegającą zanieczyszczeniu wnętrza kołdry, zapewniający szczelne szczelne podłączenie przewodu bez stosowania taśm, przylepców, rzepów lub dodatkowych adaptorów;  zintegrowane klapy pod barki pacjenta; nieogrzewana część na stopy (zgrzew blokujący przepływ powietrza) chroniąca przed urazem termicznym; 2 zintegrowane paski przylepne do mocowania na ciele pacjenta; rozmiar 215x90cm (+/-2cm); zgodna z instrukcją obsługi urządzenia. Opakowanie zawiera 12szt.</t>
  </si>
  <si>
    <t xml:space="preserve"> Wielopozycyjna, uniwersalna kołdra grzewcza na pacjenta do zabiegów chirurgicznych; wielopozycyjna z możliwością zginania bez wpływu na dystrybucję ciepła i efektywność ogrzewania;  powierzchnia grzewcza z miękkiej włókniny polipropylenowej z  równomierną perforacją  (drobne otwory), która zapewnia równonomierną konwekcję powietrza w kierunku pacjenta;  powierzchnia zewnętrzna z przezroczystej folii polipropylenowej, konstrukcja kanałów powietrznych w kołdrze zapewnia pełne napełnienie kołdry i obieg powietrza nawet w przypadku przedziurawienia folii; zintegrowane odrywalne paski do przywiązania kołdry; specjalne otwory na wysokości szyi pacjenta  tłoczące powietrze pod folię na głowie, 2 porty z zatyczką do podłączenia przewodu grzewczego fabrycznie zabezpieczone folią zapobiegającą zanieczyszczeniu wnętrza kołdry, zapewniające szczelne podłączenie bez stosowania taśm, przylepców, rzepów lub dodatkowych adapterów; dodatkowa przylepna serweta przezroczysta na głowę pacjenta  60x60cm (+/-2cm);  rozmiar 200x60cm (+/-2cm); zgodna z instrukcją obsługi urządzenia. Opakowanie zawiera 14 szt.</t>
  </si>
  <si>
    <t>Czujnik temperatury głębokiej, Jednokrotnego użytku, bezpieczny i higieniczny
▪ Stosowany przez okres do 24 godzin
▪ Skalibrowane miejsce pomiaru na czole pacjenta
▪ Wysoka czułość i dokładność pomiaru
▪ Pamięć trendu temperatury w czujniku po odłączeniu od sterownika 
▪ 2 skalibrowane termistory, rezystancyjny obwód grzewczy i trwała pamięć zapisu. Opakowanie zawiera 25 szt.</t>
  </si>
  <si>
    <t xml:space="preserve"> Filtr powietrza wymienny do urządzeń.Opakowanie zawiera 1 szt.</t>
  </si>
  <si>
    <t>Załącznik nr 2.14 do SWZ</t>
  </si>
  <si>
    <t>Zadanie 14 - Kaniule neonatologiczne, igły</t>
  </si>
  <si>
    <t xml:space="preserve">Kaniula dożylna przeznaczona do małych, delikatnych żył u pacjentów neonatologicznych, pediatrycznych i osób starszych. Posiadająca wyjmowany uchwyt w którym schowane są skrzydełka kaniuli,ułatwiające kaniulację naczynia. Bez dodatkowego portu górnego. Kaniula widoczna w promieniach RTG, 6 wtopionych pasków radiocieniujących. Wykonana z unikalnego poliuretanu, biokompatybilnego, o potwierdzonym klinicznie wpływie na zmniejszenie ryzyka wystąpienia zakrzepowego zapalenia żył (potwierdzone badaniami klinicznymi dołączonymi do oferty) Dodatkowy otwór przy ostrzu igły umożliwiający natychmiastowe wzrokowe potwierdzenie wejścia do naczynia podczas kaniulacji (system 3-krotnego potwierdzenia wypływu krwi). Pakowane po 50 sztuk w opakowaniu.Rozmiar 26G – fioletowy -  0,6 x 19 mm.  – przepływ 14 ml/min. </t>
  </si>
  <si>
    <t xml:space="preserve">Kaniula dożylna przeznaczona do małych, delikatnych żył   u pacjentów neonatologicznych, pediatrycznych i osób starszych. Posiadająca wyjmowany uchwyt w którym schowane są skrzydełka kaniuli,ułatwiające kaniulację naczynia. Bez dodatkowego portu górnego. Kaniula widoczna w promieniach RTG, 6 wtopionych pasków radiocieniujących. Wykonana z unikalnego poliuretanu, biokompatybilnego, o potwierdzonym klinicznie wpływie na zmniejszenie ryzyka wystąpienia zakrzepowego zapalenia żył (potwierdzone badaniami klinicznymi dołączonymi do oferty) Dodatkowy otwór przy ostrzu igły umożliwiający natychmiastowe wzrokowe potwierdzenie wejścia do naczynia podczas kaniulacji (system 3-krotnego potwierdzenia wypływu krwi). Pakowane po 50 sztuk w opakowaniu.Rozmiar 24G – żółty - 0,7 x 19 mm.  – przepływ 19 ml/min. </t>
  </si>
  <si>
    <t xml:space="preserve">Igła tępa do bezpiecznego pobierania leków z fiolek i ze szklanych ampułek 18G; 1,2 x 40 mm, z filtrem 5 μ, dla efektywnej filtracji drobin szkła, metalu , gumy czy innych zanieczyszczeń , z ostrzem ściętym pod kątem 40°, elektropolerowane w celu uzyskania gładkości, z przezroczystą poliwęglanową nasadką w kolorze purpurowym/fioletowym  - wyraźnie widocznym, w celu łatwego rozróżnienia tępej igły do pobrań z filtrem . Nasadka nie krótsza niż 2,5 cm dla latwego pobrania całości leku ze szklanej fiolki, jałowa - sterylizowana R. Osłona czerwona. Opakowanie  jednostkowe i zbiorcze-100szt. oznaczone kolorem fioletowym.
</t>
  </si>
  <si>
    <t xml:space="preserve">Igła tępa do bezpiecznego pobierania leków z fiolek w rozmiarach : 
18G 1,2 x 40 mm,18G 1,2 x 25 mm  z ostrzem ściętym pod kątem 40°, które zapobiega fragmentacji materiału korka, elektropolerowane w celu uzyskania gładkości, lubrykant silikon medyczny &lt;0.25 mg /cm2. Z polipropylenową nasadką, i osłoną w kolorze czerwonym dla łatwego rozróżnienia tępej igły bez filtra. Jalowa- steryliacja EO, Op. jednostkowe i zbiorcze-100szt. oznaczone kolorem czerwonym. ( rozmiary do wyboru przez Zamawiającego )
</t>
  </si>
  <si>
    <t>Załącznik nr 2.15 do SWZ</t>
  </si>
  <si>
    <t>FORMULARZ CENOWY</t>
  </si>
  <si>
    <t>Zadanie nr 15- Zestaw do podawania diet</t>
  </si>
  <si>
    <t>Lp.</t>
  </si>
  <si>
    <t xml:space="preserve">Określenie przedmiotu zamówienia </t>
  </si>
  <si>
    <t xml:space="preserve">J.m. </t>
  </si>
  <si>
    <t>Ilość op.</t>
  </si>
  <si>
    <t xml:space="preserve">Cena netto             (1 op.)          </t>
  </si>
  <si>
    <t xml:space="preserve">Wartość netto             </t>
  </si>
  <si>
    <t xml:space="preserve">Wartość VAT </t>
  </si>
  <si>
    <t xml:space="preserve">Wartość brutto                     </t>
  </si>
  <si>
    <t>6x 7 = 8.</t>
  </si>
  <si>
    <t>10 + 12 = 13.</t>
  </si>
  <si>
    <t>Zestaw do podawania diet uniwersalny (z butelek i worków) typu Enteroport plus - łącznik uniwersalny. Opakowanie zbiorcze 30 szt.</t>
  </si>
  <si>
    <t>op.           (30 szt.)</t>
  </si>
  <si>
    <t>Zestaw do podawania diet metodą grwaitacyjną uniwersalny (do butelek lub worków) typu Nutrifix - adaptor uniwersalny. Opakowanie zbiorcze 30 szt.</t>
  </si>
  <si>
    <t>Załacznik 2.16 do SWZ</t>
  </si>
  <si>
    <t>Zadanie nr 16- Zagłebniki, strzykawki, zestawy do żywienia dojelitowego</t>
  </si>
  <si>
    <t>Zgłębnik poliuretanowy w wersji żołądkowo-dwunastniczej, z prowadnicą umożliwiającą łatwe założenie, ze znacznikiem RTG i podziałką, długości 120 cm. Zakończone oliwką z dwoma otworami bocznymi. Wolne od lateksu i DEHP. Końcówka ENFit. Rozmiar: 8 CH/120 cm, 10 CH/120 cm, 12 CH/120 cm</t>
  </si>
  <si>
    <t>Zgłębnik poliuretanowy w wersji żołądkowo-dwunastniczej, z prowadnicą umożliwiającą łatwe założenie, ze znacznikiem RTG i podziałką, długości 120 cm. Zakończone oliwką z dwoma otworami bocznymi. Wolne od lateksu i DEHP. Końcówka ENFit. Rozmiar: 10 CH/120 cm.</t>
  </si>
  <si>
    <t>Zgłębnik poliuretanowy w wersji żołądkowo-dwunastniczej, z prowadnicą umożliwiającą łatwe założenie, ze znacznikiem RTG i podziałką, długości 120 cm. Zakończone oliwką z dwoma otworami bocznymi. Wolne od lateksu i DEHP. Końcówka ENFit. Rozmiar:12 CH/120 cm</t>
  </si>
  <si>
    <t xml:space="preserve">Strzykawka do żywienia dojelitowego, 60ml z końcówką centryczną </t>
  </si>
  <si>
    <t xml:space="preserve">Zgłębnik w wersji jelitowej oraz do odbarczania żołądkowego z funkcją odpowietrzania (zabezpieczającą przed uszkodzeniami śluzówki przewodu pokarmowego) ze znacznikiem RTG i podziałką. Wolny od lateksu. Możliwy do założenia metodą konwencjonalną przez nos pod kontrolą radiologiczną, przez nos z monitorowaniem endoskopowym lub techniką Seldingera.
Cześć dojelitowa o długości 150 cm, 9 CH/FR, cześć dożołądkowa o długości 95 cm, 16 CH/FR.
</t>
  </si>
  <si>
    <t>Linia do podaży diet enteralnych poprzez pompę do worków</t>
  </si>
  <si>
    <t>Linia do podaży diet enteralnych poprzez pompę do worków i butelek</t>
  </si>
  <si>
    <t>Linia do podaży diet enteralnych metodą grawitacyjną</t>
  </si>
  <si>
    <t>Zestaw do podaży żywienia paraenteralnego przez pompę Ambix</t>
  </si>
  <si>
    <t>Załacznik nr 2.17 do SWZ</t>
  </si>
  <si>
    <t>Zadanie- 17 Zgłębnik gastrostomijny z balonem</t>
  </si>
  <si>
    <t>Zgłębnik gastrostomijny (G-Tube) z wewnętrznym balonem mocującym. Rozmiar zgłębnika Ch 18/23 i Ch 20/23 cm, wypełnianie balonu 15 ml sterylnej wody. Rozmiar Ch 14/23 wypełnienie balonu 5ml sterylnej wody. Używany jako wymiennik istniejącego zgłębnika lub jako początkowy zgłębnik gastrostomijny podczas interwencji operacyjnej. Zgłębnik wykonany z silikonu zapewniającego pacjentowi komfort, nie wymaga użycia endoskopu, może być wymieniany w warunkach domowych. Zgłębnik w części wewnętrznej (balonowej) posiada potrójną linię cieniodajną widoczną w promieniach RTG; w części zewnętrznej zawiera centymetrową podziałkę ułatwiającą kontrolę zakładania i położenia zgłębnika względem kanału stomii/powłok. Dalszy koniec zgłębnika zakończony jednym centralnym otworem przelotowym, bliższy koniec zgłębnika umożliwaia podłączenie zestawu żywieniowego lub strzykawki żywieniowej, dodatkowo posiada szczelne zamknięcie (kapturek z silikonu). Zestaw zawiera zacisk do regulacji przepływu zabezpieczający przed cofaniem się diety oraz zewnętrzną płytkę mocującą wykonaną z silikonu, umożliwiającą trwałe umiejcowienie zgłębnika w stosunku do powłok brzusznych oraz odpowiedni jej kształ, który kieruje położenie zgłębnika na zewnątrz powłok brzusznych pod odpowiednim kątem (około 90 stopni) zapewniający pacjentowi komfort i ułatwiający pielęgnację skóry wokół przetoki. Zgłębnik jednorazowego użytku,  wolny od DEHP, pakowany  pojedynczo, opakowanie gwarantujące sterylność przez minimum 60 miesięcy.</t>
  </si>
  <si>
    <t>Załacznik 2.18 do SWZ</t>
  </si>
  <si>
    <t>Zadanie- 18 Testy</t>
  </si>
  <si>
    <t>Testy immunofluorescencyjne FIA, typu STANDARD F CRP. Opakowanie zawiera 20 szt. Ważność testu min. 12m-cy Kompatybilne z aparatem posiadanym przez Zamawiającego - analizator SD Biosensor.</t>
  </si>
  <si>
    <t>Szybki test chromatograficznym testem immunologicznym, kasetkowy typu STREP A.Opakowanie zawiera 20 szt. Ważność testu min. 12m-cy</t>
  </si>
  <si>
    <t xml:space="preserve">Poz. 1- OŚWIADCZENIE (SVHC -Substances of Very High Concern) </t>
  </si>
  <si>
    <t xml:space="preserve">                                                                                                                                                    Załącznik nr 2.19 do SWZ</t>
  </si>
  <si>
    <t>Zadanie nr 19- Sprzęt jednorazowy</t>
  </si>
  <si>
    <t>Pułapka wodna do kapnografu do pomiaru CO2 do aparatu do znieczulenia firmy Drager</t>
  </si>
  <si>
    <t>Kuweta do pomiaru CO2 dla dorosłych, jednorazowego użytku, opak:10</t>
  </si>
  <si>
    <t>Linia do kapnografii do aparatu do znieczulenia, LUER, niepirogenna, bez lateksu długość około 250 cm; opak: 10szt.</t>
  </si>
  <si>
    <t>Wkład do ssaków z żelem, PE (polietylen), jednorazowego użytku, poj. 700 ml, opak. 25 szt.</t>
  </si>
  <si>
    <t>Zastawka wydechowa jednorazowego użytku z rurą oddechową kompatybilna z aparatem Carina do wentylacji inwazyjnej pacjentów dorosłych i pediatrycznych o objętości oddechowej wynoszącej co najmniej 100 mL. Długość 150 cm. Mikrobiologicznie czysta. Opakowanie zbiorcze zawiera 10 sztuk.</t>
  </si>
  <si>
    <t>Jednorazowy układ oddechowy z wbudowaną zastawką wydechową i czujnikiem ciśnienia, przeznaczony do przewodzenia gazów medycznych pomiędzy respiratorami ratunkowymi i transportowymi typu Oxylog VE300 (tylko z opcją Plus) a pacjentem, dla pacjentów dorosłych o objętości oddechowej wynoszącej co najmniej 100 mL. Długość 3m. Przeznaczony tylko do jednorazowego użycia. mikrobiologicznie czysty, opakowanie zbiorcze - 5 szt.</t>
  </si>
  <si>
    <t>Wapno sodowane w postaci jednorazowego absorbear o pojemności 1,2 litra.Górna część pojemnika zbudowana z jednego elementu, pozwalającego na jego automatyczne zatrzymanie we właściwej pozycji. Bez dodatkowych elementów przytwierdzanych oraz ruchomych. Możliwość wymiany w dowolnym czasie podczas zabiegu; Brak kontaktu z wapnem sodowanym przy wymianie wkładu; Brak pylenia  Potwierdzona wysoka absorpcja: 209 litrów CO2/1 litr wapna; Skład:  78 - 84% Ca(OH)2; 2 - 4% NaOH; 14 - 18% H2O; Fiolet etylowy; Okres trwałości produktu – 4 lata; Zakres temperatur przechowywania: -20°C do 50°C;                 6 sztuk w opakowaniu zbiorczym.</t>
  </si>
  <si>
    <t>Dren do odsysania, polietylenowy, jednorazowego użytku, 2 m z zaworem na palec. Opak. 25szt.</t>
  </si>
  <si>
    <t>Mankiet do pomiaru ciśnienia w rozmiarze 23-33cm</t>
  </si>
  <si>
    <t>szt</t>
  </si>
  <si>
    <t>Mankiet do pomiaru ciśnienia w rozmiarze 31-40cm</t>
  </si>
  <si>
    <t>Mankiet do pomiaru ciśnienia w rozmiarze 38-50 cm</t>
  </si>
  <si>
    <t>Mankiet NIPC, dla dorosłych, 27 -35 cm</t>
  </si>
  <si>
    <t>Mankiet NIPC, dla dorosłych 34-43 cm</t>
  </si>
  <si>
    <t>Zbiornik ssaka, jednorazowego użytku, 40 ml, opak: 10szt</t>
  </si>
  <si>
    <t>Filtr powietrza wlotowego do lsolette® C2000, opak: 4 szt.</t>
  </si>
  <si>
    <t>Zastawka wydechowa Infinity ID. Opak. 10 szt.</t>
  </si>
  <si>
    <t>Maska NIV z wejściem SE w rosmiarze S, M, L</t>
  </si>
  <si>
    <t>Załącznik 2.20 do SWZ</t>
  </si>
  <si>
    <t>Zadanie- 20 Obwód oddechowy do CPAP</t>
  </si>
  <si>
    <t xml:space="preserve">Obwód oddechowy jednorazowego użytku, przeciekowy z obrotowym portem, niepodgrzewany.Kompatybilny z Respiratorem Philips Respironics Trilogy EVO- będącym na wyposażeniu Zamawiającego. Opakowanie zawiera 10 szt. </t>
  </si>
  <si>
    <t>Załącznik 2.21 do SWZ</t>
  </si>
  <si>
    <t xml:space="preserve">Zadanie 21 -  Zestawy do PiCCO                                  </t>
  </si>
  <si>
    <r>
      <t xml:space="preserve">Zestaw PiCCO </t>
    </r>
    <r>
      <rPr>
        <b/>
        <sz val="10"/>
        <color indexed="8"/>
        <rFont val="Arial"/>
        <family val="2"/>
        <charset val="238"/>
      </rPr>
      <t>składający się z:
cewnika do pomiaru rzutu serca metodą termodylucji przezpłucnej PICCO</t>
    </r>
    <r>
      <rPr>
        <sz val="10"/>
        <color indexed="8"/>
        <rFont val="Arial"/>
        <family val="2"/>
        <charset val="238"/>
      </rPr>
      <t xml:space="preserve"> - tętnica udowa długość użyteczna 20 cm/średnica zewnętrzna 5F, przystosowany do pomiaru ciśnienia krwi metodą inwazyjną, posiadający czujnik termiczny. Zestaw zawiera nieodkształcającą się prowadnicę wykonaną z nitinolu, rozszerzało oraz igłę umożliwiającą kaniulację naczynia metodą Seldingera, złącze Luer wykonane z trogamidu, materiału odpornego na działanie środków odkażających oraz zestawu monitorującego PiCCO - ciśnienie IBP+OCŻ, 150 cm. Zestaw zawiera przepływowy czujnik termiczny, przystosowany do użycia płynów o temperaturze pokojowej oraz płynów o bardzo niskiej temperaturze zintegrowany z sensorem detekcji przepływu i czasu jej trwania.</t>
    </r>
  </si>
  <si>
    <t>Zestaw monitorujący w technologii PiCCO - ciśnienie IBP + CVP, 150 cm + obudowa czujnika temperatury</t>
  </si>
  <si>
    <t>Obudowa czujnika temperatury w technologii PiCCO</t>
  </si>
  <si>
    <t>Czujnik do pomiaru rzutu serca, kompatybilny z platformą hemodynamiczną PulsioFlex. Metoda pomiaru rzutu minutowego małoinwazyjnego (max. 1 dostęp naczyniowy)</t>
  </si>
  <si>
    <t>Czujnik do pomiaru ciśnienia metoda bezpośrednią- pojedynczy: długości linii płuczącej 150cm, biureta jest wyposażona w system zabezpieczający przed zapowietrzaniem, długość linii tętniczej min. 180cm, system przepłukiwania uruchamiany wielokierunkowo przez pociągnięcie za wypustek lub ściśnięcie skrzydełek, połączenie przetwornika z kablem łączącym z monitorem, bezpinowe chroniące przed zalaniem.</t>
  </si>
  <si>
    <t>Czujnik do pomiaru ciśnienia metoda bezpośrednią- pojedynczy: długoślinii płuczącej co najmniej160cm, biureta jest wyposażona w system zabezpieczający przed zapowietrzaniem (szpikulec w biurecie), jeden przetwornik do krwawego pomiaru ciśnienia o czułości 5µV/V/mmHg±1% błąd pomiaru przetwornika do 3%, linia pacjenta o długości min.200cm, wyposażona w zintegrowaną strzykawkę mocowaną do płytki, strzykawka o pojemności 10ml oraz w bezigłowy port do pobierania krwi zakończony końcówką luer-lock, umieszczony w odlwgłości ok. 30 cm od pacjenta; odpowiednie oznaczenie drenów- kolorystyczne oznakowanie linii lub kraników; system przepłukiwania uruchamiany wielokierunkowo przez pociągnięcie za wypustek lub ściśnięcie skrzydełek, połączenie przetwornika z kablem łączącym z monitorem, bezpinowe, chroniące przed zalaniem (wodoodporne).</t>
  </si>
  <si>
    <t>Czujnik do pomiaru ciśnienia metoda beżpośrednia- podwójny. Długość linii płuczącej co namniej 160cm, biureta wyposażona w system zabezpieczający przed zapowietrzaniem (szpikule w biurecie) przetwornik do krwawego pomiaru ciśnienia o czułości 5µV/V/mmHg±1% błąd pomiaru przetwornika do 3%, linia pacjenta o długości min.200cm (tętnicza) oraz min.180cm (żylna)linia tętnicza wyposażona w zintegrowaną strzykawkę mocowaną do płytki,stzrykawka o pojemności 10ml oraz  w bezigłowy port z zastawką do pobierania krwi zakończony końcówką luer-lock (możliwość wymiany portu w razie uszkodzenia), umieszczonyw odległości ok. 30cm od pacjenta; odpowiednie oznaczenie drenow - kolorystyczne oznakowanie linii lub kraników; system przepłukiwania uruchamiany wielokierunkowo przez pociagnięcie za wyustek lub  sciśnięcie skrzydełek, połączenie przetwornika z kablem łączącym z monitorem, bezpinowe, chroniące przed zalaniem (wodoodporne).</t>
  </si>
  <si>
    <t>Zestaw umożliwiający mocowanie co najmniej 3 czujników (do pomiaru ciśniena krwawego, rzutu serca, strzykawek (do pobierania krwi w układzie zamkniętym) System mocowany bezpośrednio do stojaka kroplówki.</t>
  </si>
  <si>
    <t xml:space="preserve">Cewnik Swan Ganza w rozm. 7F/110cm czteroświatłowy, trwale wyprofilowany w "J" w opakowaniu ze strzykawką, pojemność balonika 1,5 cm3, cewnik wykonany z materiału nietrombogennego i apyrogennego, cewnik posiadający znaczniki głębokości co 10cm; opakowanie plastik/papier. </t>
  </si>
  <si>
    <t xml:space="preserve">Jednorazowy zestaw do wprowadzania cewnika Swana Ganz'a z kaniulą 8,5F/10cm. Jednorazowy apirogenny zestaw do wprowadzania cewnika Swana Ganz'a składający się z lider stalowy 0,035'w osłonce do wprowadzania kaniuli rozszerzacz naczyniowy,igły cienkościennej lub kaniuli 18Gx635mm na igle, strzykawka Raulersona z otworem w tłoku 5ml samouszczelniający zawór hemostatyczny integralny port boczny. Port do wlewów umiejscowiony bocznie w kształcie V zapewniający duzy przepływ nie zapychający się. Kranik trójdrożny do portu bocznego, miejsce do zamocowania szwem skórnym, osłonka dekontaminacujna łączona trwałym zamknięciem z zastawką hemostatycznąodługości 800mm do zamontowania na cewniku. </t>
  </si>
  <si>
    <t>Czujnik temperatury/obudowa injektatu do cewnika Swan-Ganz'a.</t>
  </si>
  <si>
    <r>
      <t xml:space="preserve">FORMULARZ  CENOWY </t>
    </r>
    <r>
      <rPr>
        <b/>
        <sz val="10"/>
        <color theme="9" tint="-0.249977111117893"/>
        <rFont val="Arial"/>
        <family val="2"/>
        <charset val="238"/>
      </rPr>
      <t>zmiana 1</t>
    </r>
  </si>
  <si>
    <t>VAT %*</t>
  </si>
  <si>
    <r>
      <t xml:space="preserve">Zestaw do punkcji opłucnej /otrzewnej z bezpieczną igłą Veressa,
z cewnikiem przezskórnym prostym z linią przedłużającą 50 cm, wykonanym z poliuretanu; worek 2000 ml, strzykawka luer-lock 30 ml, skalpel,łącznik luer-lock/stożkowy. Rozmiary: 9Ch, 12Ch, 15Ch. Ilość w opak. zbiorczym: 6 szt. </t>
    </r>
    <r>
      <rPr>
        <sz val="10"/>
        <color theme="9" tint="-0.249977111117893"/>
        <rFont val="Arial"/>
        <family val="2"/>
        <charset val="238"/>
      </rPr>
      <t>Zamawiający dopuści zestaw wyposażony w łącznik luer-lock/ schodkowy z zastrzeżeniem iż zestaw spełnia pozostałe wymagania zamawiającego</t>
    </r>
  </si>
  <si>
    <t>Igła j.u. 0,4x19mm, opak. a'100szt. Zamawiający wyraża zgodę na zaoferowanie igły o rozm. 0,4x20mm</t>
  </si>
  <si>
    <t>Przyrząd do przetaczania płynów infuzyjnych z precyzyjnym regulatorem przepływu, bez ftalanów. Dwukanałowy kolec biorczy, komora kroplowa z filtrem zamykanym klapką, kroplomierz komory 20 kropli = 1 ml +/- 0,1 ml, filtr cząsteczkowy 15 µm. Dren o długości min. 180 cm z dodatkowym portem do podawania leków, z zaciskiem rolkowym, wyposażonym w pochewkę na igłę biorczą i zaczep do podwieszenia drenu. W przebiegu drenu precyzyjny regulator przepływu, posiadający w dwie skale pomiarowe: 5 - 250 ml/h dla płynów o niskiej lepkości oraz 5 - 200 ml/h dla płynów o lepkości do 40%. Uniwersalne zakończenie Luer-Lock zabezpieczone koreczkiem Air Pass z filtrem hydrofobowym, który umożliwia wypełnienie drenu bez przypadkowego zanieczyszczenia oraz zabezpiecza przed wyciekaniem płynu. Sterylny, bez ftalanów. Opakowanie typu folia-papier. Zamawiający wyraża zgodę na zaoferowanie przyrządu z drenem 200cm z zachowaniem pozostałych parametrów wskazanych w opisie</t>
  </si>
  <si>
    <t>FORMULARZ  CENOWY zmiana 1</t>
  </si>
  <si>
    <t>Strzykawka luer j.u., 2 -częściowa - 20ml,  przeźroczysty cylinder oraz biały kontrastujący tłok, kryza ograniczająca, skala co 1ml przedłużona o 10% lub 20% rozszerzenia pojemności nominalnej, opak. a'50szt. Zamawiający wyraża zgodę na zaoferowanie strzykawki w opakowaniu a’100 szt. zgodnie z przeliczeniem ilości. Zamawiający wyraża zgodę na zaoferowanie strzykawki z kontrastującym tłokiem w kolorze zielonym z zachowaniem pozostałych parametrów wskazanych w opisie</t>
  </si>
  <si>
    <t>Strzykawka luer j.u., 2-częściowa - 5ml, przeźroczysty cylinder oraz biały kontrastujący tłok, kryza ograniczająca, skala co 0,2ml przedłużona o 10% lub 20% rozszerzenia pojemności nominalnej,  opak. a'100szt. Zamawiający wyraża zgodę na zaoferowanie strzykawki z kontrastującym tłokiem w kolorze zielonym z zachowaniem pozostałych parametrów wskazanych w opisie</t>
  </si>
  <si>
    <t>Strzykawka luer j.u., 2-częściowa - 10ml, przeźroczysty cylinder oraz biały kontrastujący tłok, kryza ograniczająca, skala co 0,5ml przedłużona o 10% lub 20% rozszerzenia pojemności nominalnej, opak. a'100szt. Zamawiający wyraża zgodę na zaoferowanie strzykawki z kontrastującym tłokiem w kolorze zielonym z zachowaniem pozostałych parametrów wskazanych w opisie</t>
  </si>
  <si>
    <t>Strzykawka luer, j.u., 2 -częściowa - 2ml, przeźroczysty cylinder oraz biały kontrastujący tłok, kryza ograniczająca, skala co 0,1ml przedłużona o 10% lub 20% rozszerzenia pojemności nominalnej, opak. a'100szt. Zamawiający wyraża zgodę na zaoferowanie strzykawki z kontrastującym tłokiem w kolorze zielonym z zachowaniem pozostałych parametrów wskazanych w opisie</t>
  </si>
  <si>
    <t>Kieliszki do podawania leków plastikowe jednorazowego użytku  Wykonane z polipropylenu wolnego od bisfenolu (BPA). Pojemność 30 ml, dokładna, łatwa do odczytania skala linearna co 1 ml, cyfrowa co 5 ml.  Szerokość dna – 27 mm, szerokość górnego brzegu – 39 mm. Wyrób medyczny klasy Im – wymagane oznaczenie na każdej sztuce: znak CE oraz numer jednostki notyfikującej. Dostępny w pięciu kolorach: biały, czerwony,żółty, niebieski, zielony umożliwiając identyfikację kolorystyczną kieliszków - przyporządkowanie odpowiedniego koloru do określonej godziny podawania leków. Kieliszek kompatybilny z przykrywką zabezpieczającą przed przypadkowym zanieczyszczeniem zawartości. Opak. 90 szt. Zamawiający wyraża zgodę na zaoferowanie kieliszków do leków w kolorze przezroczystym. Zamawiający wyraża zgodę na zaoferowanie kieliszków do leków w opak. A’80 szt. zgodnie z przeliczeniem ilości</t>
  </si>
  <si>
    <t>Pojemnik na kał, pojemność 18ml, z łopatką i wieczkiem wciskanym, niesterylny, opak. 250 szt Zamawiający wyraża zgodę na zaoferowanie pojemnika na kał o pojemności 20 ml w opakowaniu a’100 szt. zgodnie z przeliczeniem ilości</t>
  </si>
  <si>
    <t>Zestaw do lewatywy sterylny, worek o pojemności 1750 ml, dwa otwory do zawieszenia, wykonany z medycznego PVC, skalowany od 50 do 1750ml, dren o dł. 150 cm, z zaciskiem przesuwnym, zakończony otworem i otworem bocznym, kołnierz wyposażony w zastawke antyzwrotną. Zamawiający wyraża zgodę na zaoferowanie zestawu do lewatywy z workiem o pojemności 1500ml, z zastrzeżeniem iż pozostałe parametry będą zgodne z wymaganiami</t>
  </si>
  <si>
    <t>Myjka jednorazowego użytku w formie rękawicy wykonana z bardzo miękkiego materiału włókninowego Spunlace o gramaturze 80 g/m², miękka, bez zawartości środka myjącego, wytrzymałość na rozciąganie wzdłuż 78,8 N; wydłużenie zrywające wzdłuż 69,5 %; wytrzymałość na rozciąganie wszerz 159,8 N; wydłużenie zrywające wszerz 27 %  zgodnie z EN ISO9073-3. Lub równoważne. Rozmiar 16 x 22 cm. opakowanie a'50szt. Zamawiający wyraża zgodę na zaoferowanie myjki o wymiarach 16x23 cm z zastrzeżeniem iż pozostałe parametry będą zgodne z wymaganiami</t>
  </si>
  <si>
    <t>Jednopacjentowe linie pomiaru CO2 LoFlow w strumieniu bocznym. Pacjent dorosły/dziecko, zaintubowane, wentylowane powietrzem nawilżanym. Pakowane po 10 szt.</t>
  </si>
  <si>
    <t>Przyrząd jednorazowy do bezigłowego  pobierania leków z opakowań (butelek,fiolek)  typu Mini Spike lub równoważny, szczelna zatyczka samozatrzaskowa zamykająca łącznik, filtr powietrza 1,2µ; bez lateksu, PCV oraz flatanów; zielony,sterylny. Opakowanie papier-folia, op.25 szt. Zamawiający dopuści przyrządy do bezigłowego pobierania leków w op=100szt z przeliczeniem zamawianej ilości. Zamawiający dopuści przyrządy do bezigłowego pobierania leków z szczelną zatyczką samodomykającą łącznik, z filtrem powietrza 0,1µm</t>
  </si>
  <si>
    <t>Igła do nakłuć talerza biodrowego - 15G, długość regulowana w zakresie min. 35-60mm. Zamawiający dopuści igłę z regulacją 30-70mm</t>
  </si>
  <si>
    <t>Cewnik Nelaton przezroczysty dren, kolorystyczne oznaczenie rozmiaru, Ch 6x400mm. Wyposażony w dwa boczne otwory o łagodnie wyoblonych krawędziach. Wykonany z miękkiego i elastycznego PCV.Opakowanie papier/folia Zamawiający dopuści cewniki Nelaton o zmrożonej powierzchni</t>
  </si>
  <si>
    <t>Cewnik Nelaton przezroczysty dren, kolorystyczne oznaczenie rozmiaru, Ch 8x400mm.Wyposażony w dwa boczne otwory o łagodnie wyoblonych krawędziach. Wykonany z miękkiego i elastycznego PCV.Opakowanie papier/folia Zamawiający dopuści cewniki Nelaton o zmrożonej powierzchni</t>
  </si>
  <si>
    <t>Cewnik Nelaton przezroczysty dren, kolorystyczne oznaczenie rozmiaru, Ch 10x400mm. Wyposażony w dwa boczne otwory o łagodnie wyoblonych krawędziach. Wykonany z miękkiego i elastycznego PCV.Opakowanie papier/folia Zamawiający dopuści cewniki Nelaton o zmrożonej powierzchni</t>
  </si>
  <si>
    <t>Cewnik Nelaton przezroczysty dren, kolorystyczne oznaczenie rozmiaru, Ch 12x400mm. Wyposażony w dwa boczne otwory o łagodnie wyoblonych krawędziach. Wykonany z miękkiego i elastycznego PCV.Opakowanie papier/folia Zamawiający dopuści cewniki Nelaton o zmrożonej powierzchni</t>
  </si>
  <si>
    <t>Cewnik Nelaton przezroczysty dren, kolorystyczne oznaczenie rozmiaru, Ch 14x400mm. Wyposażony w dwa boczne otwory o łagodnie wyoblonych krawędziach. Wykonany z miękkiego i elastycznego PCV.Opakowanie papier/folia Zamawiający dopuści cewniki Nelaton o zmrożonej powierzchni</t>
  </si>
  <si>
    <t>Cewnik Nelaton przezroczysty dren, kolorystyczne oznaczenie rozmiaru, Ch 18x400mm.Wyposażony w dwa boczne otwory o łagodnie wyoblonych krawędziach. Wykonany z miękkiego i elastycznego PCV.Opakowanie papier/folia. Zamawiający dopuści cewniki Nelaton o zmrożonej powierzchni</t>
  </si>
  <si>
    <t xml:space="preserve">Cewnik Nelaton przezroczysty dren, kolorystyczne oznaczenie rozmiaru, Ch 20x400mm. Wyposażony w dwa boczne otwory o łagodnie wyoblonych krawędziach. Wykonany z miękkiego i elastycznego PCV.Opakowanie papier/folia Zamawiający dopuści cewniki Nelaton o zmrożonej powierzchni </t>
  </si>
  <si>
    <t>Cewnik Nelaton przezroczysty dren, kolorystyczne oznaczenie rozmiaru, Ch 22x400mm. Wyposażony w dwa boczne otwory o łagodnie wyoblonych krawędziach. Wykonany z miękkiego i elastycznego PCV.Opakowanie papier/folia Zamawiający dopuści cewniki Nelaton o zmrożonej powierzchni</t>
  </si>
  <si>
    <t>Cewnik Nelaton przezroczysty dren, kolorystyczne oznaczenie rozmiaru, Ch 24x400mm. Wyposażony w dwa boczne otwory o łagodnie wyoblonych krawędziach. Wykonany z miękkiego i elastycznego PCV.Opakowanie papier/folia Zamawiający dopuści cewniki Nelaton o zmrożonej powierzchni</t>
  </si>
  <si>
    <t>Cewnik Nelaton przezroczysty dren, kolorystyczne oznaczenie rozmiaru, Ch 16x400mm.Wyposażony w dwa boczne otwory o łagodnie wyoblonych krawędziach. Wykonany z miękkiego i elastycznego PCV.Opakowanie papier/folia. Zamawiający w pakiecie 10 pozycja 2 nie wymaga linii w technologii Nomoline ale dopuszcza. Zamawiający dopuści cewniki Nelaton o zmrożonej powierzchni</t>
  </si>
  <si>
    <t>Cewnik Foley - dwudrożny - lateks silikonowany, z plastikową zastawką, balon o zakresie pojemności 3ml, cewnik wyposażony w 2 otwory boczne,podwójnie pakowany - wew. Folia, zew. Papier/folia, rozm. Ch 10 z prowadnicą Zamawiający dopuści cewnik Foley’a Ch 10 z balonem 3-5ml</t>
  </si>
  <si>
    <t>Cewnik Foley - dwudrożny - lateks silikonowany, z plastikową zastawką, balon o zakresie pojemności 3ml, cewnik wyposażony w 2 otwory boczne,podwójnie pakowany - wew. Folia, zew. Papier/folia, rozm. Ch 16,18,20  Zamawiający dopuści cewnik Foley’a trójdrożne CH 16, 18, 20 z balonem 30ml</t>
  </si>
  <si>
    <t>Dren Pezzera,wykonany z lateksu, podwójne opakowanie - wew. Folia, zew. Papier/folia- Ch26 x 40 cm Zamawiający dopuści dren Pezzera wykonany z lateksu pokrytego warstwą silikonu</t>
  </si>
  <si>
    <t>Dren Pezzera, wykonany z lateksu, podwójne opakowanie - wew. Folia, zew. Papier/folia- Ch28 x 40 cm Zamawiający dopuści dren Pezzera wykonany z lateksu pokrytego warstwą silikonu</t>
  </si>
  <si>
    <t>Dren Pezzera, wykonany z lateksu, podwójne opakowanie - wew. Folia, zew. Papier/folia- Ch34 x 40 cm Zamawiający dopuści dren Pezzera wykonany z lateksu pokrytego warstwą silikonu</t>
  </si>
  <si>
    <t>Kranik trójdrożny z przedłużaczem luer lock, stosowany w terapii infuzyjnej i transfuzyjnej: dren 10 cm (przedłużacz wykonany z PVC niezawierającego ftalanów) wykonany z poliwęglanu z możliwością podawania lipidów wytrzymałość ciśnieniowa 4,5 bara posiada optyczny i wyczuwalny identyfikator pozycji otwarty/zamknięty, możliwa zmiana pozycji w zakresie 360 stopni. Objętość wypełnienia 1,25 ml średnica zewnętrzna drenu 4,1 mm, średnica wewnętrzna drenu 3,0 mm. Wszystkie ujścia zabezpieczone koreczkami. Opakowanie folia/papier, pakowany pojedynczo, jałowy, sterylizowany tlenkiem etylenu. Zamawiający dopuści kranik trójdrożny o objętości wypełnienia 1,0ml, średnicy zewnętrznej drenu 4,1mm, średnicy wewnętrznej drenu 3,2mm. Zamawiający dopuści kranik trójdrożny posiadający tylko optyczny identyfikator pozycji otwarty-zamknięty</t>
  </si>
  <si>
    <t>Opaska identyfikacyjna dla dorosłych długoścć 245 mm ,rozmiar kartonika 13 mm x 104 mm (z perforacją do oderwania części kartonika po wpisaniu danych), pole opisu 13 mm x 80 mm, długość części regulacyjnej 13,5 cm, 13 zakresów regulacji, opaska zaopatrzona w kartonik do opisu danych pacjenta, pakowane po 100 szt, dostępne w kolorze białym, w części opisowej szerokość opaski 1,8 (+/- 1 mm), szerokość opaski w części służącej do zapięcia 1,2(+/-1 mm). Zamawiający dopuści opaskę identyfikacyjną dla dorosłych o długości 250mm, szerokości części opisowej 25mm, szerokości części regulacyjnej 13mm, wymiarze karteczki 65x25mm. Zamawiający dopuści podanie ceny za op=100szt z przeliczeniem zamawianej ilości</t>
  </si>
  <si>
    <t>Opaska identyfikacyjna dla noworodków, wykonana z winylu, zaokrąglone brzegi zapobiegające przed zranieniem, dla noworodków, w kolorze: niebieskimi i różowym, jednorazowe, zatrzaskowe zapięcie zabezpieczające przed przypadkowym otwarciem, niealergizująca, nie zawiera lateksu. bez zawartości ftalanów, pole do opisu. a'100 szt. Zamawiający dopuści podanie ceny za op=100szt z przeliczeniem zamawianej ilości</t>
  </si>
  <si>
    <t>Pisak skórny chirurgiczny, sterylny; dwustronny,szybkoschnący; odporny na środki dezynfekcyjne;skala pomiarowa 6cali/15cm. Opakowanie: papier—folia. Zamawiający wymaga markera który ma być dopuszczony do użytkowania na bloku operacyjnym z przeznaczeniem do kontaktu z naruszoną skórą.</t>
  </si>
  <si>
    <t>Pojemnik do zbióki moczu typu tulipan 2000ml Zamawiający dopuści pojemnik do zbiórki moczu typu tulipan o pojemności 2500ml</t>
  </si>
  <si>
    <t>Rurka intubacyjna z mankietem niskociśnieniowym j.u. 3,0, , Wykonana z PVC, znacznik RTG na całej długości, skalowany co  1 cm, wyposażona w boczny otwór Murphyego, znacznik głebokości - 2 pierścienie, niskociśnieniowy, wysokoobjętościowy mankiet uszczelniający. Zamawiający dopuści rurki intubacyjne ze znacznikiem głębokości w postaci 2 półksiężyc</t>
  </si>
  <si>
    <t>Rurka intubacyjna z mankietem niskociśnieniowym j.u. 3,5 Zamawiający dopuści rurki intubacyjne ze znacznikiem głębokości w postaci 2 półksiężyc</t>
  </si>
  <si>
    <t>Rurka intubacyjna z mankietem niskociśnieniowym j.u. 4,0 Zamawiający dopuści rurki intubacyjne ze znacznikiem głębokości w postaci 2 półksiężyc</t>
  </si>
  <si>
    <t>Rurka intubacyjna z mankietem niskociśnieniowym j.u. 4,5 Zamawiający dopuści rurki intubacyjne ze znacznikiem głębokości w postaci 2 półksiężyc</t>
  </si>
  <si>
    <t xml:space="preserve">Rurka intubacyjna z mankietem niskociśnieniowym j.u. 5,0 Zamawiający dopuści rurki intubacyjne ze znacznikiem głębokości w postaci 2 półksiężyc </t>
  </si>
  <si>
    <t>Rurka intubacyjna z mankietem niskociśnieniowym j.u. 5,5 Zamawiający dopuści rurki intubacyjne ze znacznikiem głębokości w postaci 2 półksiężyc</t>
  </si>
  <si>
    <t>Rurka intubacyjna z mankietem niskociśnieniowym j.u. 6,0 Zamawiający dopuści rurki intubacyjne ze znacznikiem głębokości w postaci 2 półksiężyc</t>
  </si>
  <si>
    <t xml:space="preserve">Rurka intubacyjna z mankietem niskociśnieniowym j.u. 6,5 Zamawiający dopuści rurki intubacyjne ze znacznikiem głębokości w postaci 2 półksiężyc </t>
  </si>
  <si>
    <t>Rurka intubacyjna z mankietem niskociśnieniowym j.u. 7,0 Zamawiający dopuści rurki intubacyjne ze znacznikiem głębokości w postaci 2 półksiężyc</t>
  </si>
  <si>
    <t>Rurka intubacyjna z mankietem niskociśnieniowym j.u. 7,5 Zamawiający dopuści rurki intubacyjne ze znacznikiem głębokości w postaci 2 półksiężyc</t>
  </si>
  <si>
    <t>Rurka intubacyjna z mankietem niskociśnieniowym j.u. 8,0 Zamawiający dopuści rurki intubacyjne ze znacznikiem głębokości w postaci 2 półksiężyc</t>
  </si>
  <si>
    <t>Rurka intubacyjna z mankietem niskociśnieniowym j.u. 8,5 Zamawiający dopuści rurki intubacyjne ze znacznikiem głębokości w postaci 2 półksiężyc</t>
  </si>
  <si>
    <t>Rurka intubacyjna z mankietem niskociśnieniowym j.u. 9,0 Zamawiający dopuści rurki intubacyjne ze znacznikiem głębokości w postaci 2 półksiężyc</t>
  </si>
  <si>
    <t xml:space="preserve">Rurka intubacyjna z mankietem niskociśnieniowym j.u. 9,5 Zamawiający dopuści rurki intubacyjne ze znacznikiem głębokości w postaci 2 półksiężyc </t>
  </si>
  <si>
    <t>Rurka intubacyjna z mankietem niskociśnieniowym j.u. 10,0 Zamawiający dopuści rurki intubacyjne ze znacznikiem głębokości w postaci 2 półksiężyc</t>
  </si>
  <si>
    <t>Szczoteczka cytologiczna typu Cervex-Brusch, wachlarz do pobierania tkanki z wnętrza szyjki macicy, dł. 20-20,5 cm końcówka aplikalna o zmiennej długości włókien Zamawiający dopuści szczoteczkę o długości całkowitej 19cm</t>
  </si>
  <si>
    <t xml:space="preserve">Test ureazowy do wykrywania bakterii Helicobacter Pyroli suchy. Zamawiający dopuści podanie ceny za op=50szt z przeliczeniem zamawianej ilości </t>
  </si>
  <si>
    <t>Worek na wymiociny z absorbentem, o pojemności 1000ml, skalowany co 50ml (cyfrowo co 100ml). Wyposażony w tekturowy uchwyt dopasowujący się do kształtu z mozliwością zamknięcia oraz zastawkę zastawkę antyrefluksyjną uniemożliwiającą wydostanie się zapachu i treści z wnętrza. Wewnątrz opakowania graficzna i opisowa instrukcja uzycia. Niesterylny, pakowany pojedynczo: folia, zbiorczo 100 szt. Zamawiający dopuści worek na wymiociny bez superabsorbentu o pojemności 1000ml, dokładną skala pomiarowa (od 100ml co 10ml i od 100ml do 1000ml co 50ml, wyposażony w wyprofilowany tekturowy kołnierz  oraz zastawkę antyzwrotną</t>
  </si>
  <si>
    <t>Zestaw do drenażu opłucnej, j.u - skład: strzykawka 50-60ml, kranik trójdrożny, worek 2000 ml z zastawką i zaworem, igły G14, G16, G18/19, dł. 50-80mm. Zamawiający dopuści zestaw do drenażu opłucnej o składzie: strzykawka 60ml, kranik trójdrożny, worek 2000ml z zastawką i zaworem, igły 14G, 16G i 19G o długości 55mm lub 80mm. Zamawiający dopuści zestaw do drenażu opłucnej o składzie: strzykawka 60ml, kranik trójdrożny, worek 2000ml z zastawką i zaworem, igły 14G, 16G i 19G o długości 55mm lub 80mm</t>
  </si>
  <si>
    <t>Igła j.u. 0,6x32mm, opak. a'100szt. Zamawiający wyraża zgodę na zaoferowanie igły o rozm. 0,6x30mm, Zamawiający dopuści igłę iniekcyjną w rozmiarze 0,6x30mm</t>
  </si>
  <si>
    <t>Igła j.u. 0,7x32mm, opak. a'100szt.Zamawiający wyraża zgodę na zaoferowanie igły o rozm. 0,7x30mm. Zamawiający dopuści igłę iniekcyjną w rozmiarze 0,7x30mm</t>
  </si>
  <si>
    <t xml:space="preserve">Przyrząd do wlewu dożylnego "motylek"  23G 0,6 </t>
  </si>
  <si>
    <t>Przyrząd jednorazowy do bezigłowego  pobierania leków z opakowań (butelek,fiolek)  typu Mini Spike lub równoważny, szczelna zatyczka samozatrzaskowa zamykająca łącznik, filtr powietrza 5µ  bez lateksu, PCV oraz flatanów; niebieski, sterylny. Opakowanie papier-folia, op.25 szt. Zamawiający dopuści przyrządy do bezigłowego pobierania leków w op=100szt z przeliczeniem zamawianej ilości. Zamawiający dopuści przyrządy do bezigłowego pobierania leków z szczelną zatyczką samodomykającą łącznik, z filtrem powietrza 0,1µm oraz foltrem płynu 5µm. Zamawiający dopuści przyrządy do bezigłowego pobierania leków w op=100szt z przeliczeniem zamawianej ilości. Zamawiający dopuści przyrządy do bezigłowego pobierania leków z szczelną zatyczką samodomykającą łącznik, z filtrem powietrza 0,1µm</t>
  </si>
  <si>
    <t>Strzykawka j.u trzyczęściowa. tuberkulinowa z igłą 0,45x13mm lub 0,45 x 12 mm -pojemność 1ml, mleczny lub pomarończowy kontrastujący tłok, wyraźna skala koloru czarnego co 0,05ml, opakowanie 100 szt. Zamawiający wyraża zgodę na zaoferowanie strzykawki do TBC w rozm. 0,45 x 12mm. Zamawiający dopuści strzykawkę tuberkulinową skalowaną co 0,01ml</t>
  </si>
  <si>
    <t>Jednorazowa szczoteczka chirurgiczna, gąbka nasączona 4% roztworem chlorheksydyny. Miękkie i delikatne włosie wykonane z medycznego polietylenu. Do każdej szczoteczki dołączony czyścik do paznokci. Bez zawartości lateksu. Opakowanie zbiorcze a'30 sztuk w formie podajnika.</t>
  </si>
  <si>
    <t>Jednorazowa szczoteczka chirurgiczna. Miękkie i delikatne włosie wykonane z medycznego polietylenu. Do każdej szczoteczki dołączony czyścik do paznokci. Bez zawartości lateksu. Opakowanie zbiorcze a'30 sztuk w formie podajnika.</t>
  </si>
  <si>
    <t>Jednorazowy aplikator gąbkowy do nawilżania jamy ustnej. Długość całkowita 15 cm (±2 mm), długość części gąbkowej 2,5cm. Uchwyt wykonany z poliestru, gąbka wykonana z polipropylenu. Pakowany folia. Opakowanie zbiorcze a'50 sztuk. Zamawiający dopuści aplikator długości 15,5cm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</si>
</sst>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 #,##0&quot;    &quot;;&quot;-&quot;* #,##0&quot;    &quot;;&quot; &quot;* &quot;-&quot;??&quot;    &quot;"/>
    <numFmt numFmtId="165" formatCode="#,##0.00&quot; &quot;;&quot;-&quot;#,##0.00&quot; &quot;"/>
    <numFmt numFmtId="166" formatCode="#,##0&quot; &quot;;&quot;-&quot;#,##0&quot; &quot;"/>
  </numFmts>
  <fonts count="27" x14ac:knownFonts="1">
    <font>
      <sz val="11"/>
      <color theme="1"/>
      <name val="Calibri"/>
      <family val="2"/>
      <charset val="238"/>
      <scheme val="minor"/>
    </font>
    <font>
      <sz val="10"/>
      <color indexed="8"/>
      <name val="Arial"/>
      <family val="2"/>
      <charset val="238"/>
    </font>
    <font>
      <b/>
      <sz val="10"/>
      <color indexed="8"/>
      <name val="Arial"/>
      <family val="2"/>
      <charset val="238"/>
    </font>
    <font>
      <sz val="10"/>
      <color theme="1"/>
      <name val="Arial"/>
      <family val="2"/>
      <charset val="238"/>
    </font>
    <font>
      <b/>
      <sz val="10"/>
      <color theme="1"/>
      <name val="Arial"/>
      <family val="2"/>
      <charset val="238"/>
    </font>
    <font>
      <b/>
      <sz val="10"/>
      <name val="Arial"/>
      <family val="2"/>
      <charset val="238"/>
    </font>
    <font>
      <sz val="10"/>
      <color rgb="FFFF0000"/>
      <name val="Arial"/>
      <family val="2"/>
      <charset val="238"/>
    </font>
    <font>
      <b/>
      <sz val="10"/>
      <color rgb="FFFF0000"/>
      <name val="Arial"/>
      <family val="2"/>
      <charset val="238"/>
    </font>
    <font>
      <sz val="10"/>
      <name val="Arial"/>
      <family val="2"/>
      <charset val="238"/>
    </font>
    <font>
      <sz val="10"/>
      <color theme="1"/>
      <name val="Sylfaen"/>
      <family val="1"/>
      <charset val="238"/>
    </font>
    <font>
      <b/>
      <i/>
      <sz val="10"/>
      <color rgb="FFFF0000"/>
      <name val="Arial"/>
      <family val="2"/>
      <charset val="238"/>
    </font>
    <font>
      <sz val="8"/>
      <color indexed="8"/>
      <name val="Arial"/>
      <family val="2"/>
      <charset val="238"/>
    </font>
    <font>
      <sz val="8"/>
      <color theme="1"/>
      <name val="Arial"/>
      <family val="2"/>
      <charset val="238"/>
    </font>
    <font>
      <sz val="10"/>
      <color rgb="FF3C3D3E"/>
      <name val="Arial"/>
      <family val="2"/>
      <charset val="238"/>
    </font>
    <font>
      <b/>
      <sz val="10"/>
      <color rgb="FF3C3D3E"/>
      <name val="Arial"/>
      <family val="2"/>
      <charset val="238"/>
    </font>
    <font>
      <b/>
      <i/>
      <sz val="10"/>
      <name val="Arial"/>
      <family val="2"/>
      <charset val="238"/>
    </font>
    <font>
      <b/>
      <sz val="8"/>
      <color indexed="8"/>
      <name val="Arial"/>
      <family val="2"/>
      <charset val="238"/>
    </font>
    <font>
      <b/>
      <i/>
      <sz val="14"/>
      <color rgb="FFFF0000"/>
      <name val="Arial"/>
      <family val="2"/>
      <charset val="238"/>
    </font>
    <font>
      <b/>
      <i/>
      <sz val="10"/>
      <color theme="1"/>
      <name val="Arial"/>
      <family val="2"/>
      <charset val="238"/>
    </font>
    <font>
      <b/>
      <sz val="8"/>
      <name val="Arial"/>
      <family val="2"/>
      <charset val="238"/>
    </font>
    <font>
      <sz val="8"/>
      <name val="Arial"/>
      <family val="2"/>
      <charset val="238"/>
    </font>
    <font>
      <sz val="10"/>
      <color rgb="FF1F497D"/>
      <name val="Arial"/>
      <family val="2"/>
      <charset val="238"/>
    </font>
    <font>
      <b/>
      <i/>
      <sz val="12"/>
      <color rgb="FFFF0000"/>
      <name val="Arial"/>
      <family val="2"/>
      <charset val="238"/>
    </font>
    <font>
      <sz val="10"/>
      <color theme="9" tint="-0.249977111117893"/>
      <name val="Arial"/>
      <family val="2"/>
      <charset val="238"/>
    </font>
    <font>
      <b/>
      <sz val="10"/>
      <color theme="9" tint="-0.249977111117893"/>
      <name val="Arial"/>
      <family val="2"/>
      <charset val="238"/>
    </font>
    <font>
      <b/>
      <sz val="8"/>
      <color theme="9" tint="-0.249977111117893"/>
      <name val="Arial"/>
      <family val="2"/>
      <charset val="238"/>
    </font>
    <font>
      <sz val="8"/>
      <color theme="9" tint="-0.249977111117893"/>
      <name val="Arial"/>
      <family val="2"/>
      <charset val="238"/>
    </font>
  </fonts>
  <fills count="6">
    <fill>
      <patternFill patternType="none"/>
    </fill>
    <fill>
      <patternFill patternType="gray125"/>
    </fill>
    <fill>
      <patternFill patternType="solid">
        <fgColor theme="0"/>
        <bgColor indexed="64"/>
      </patternFill>
    </fill>
    <fill>
      <patternFill patternType="solid">
        <fgColor indexed="9"/>
        <bgColor auto="1"/>
      </patternFill>
    </fill>
    <fill>
      <patternFill patternType="solid">
        <fgColor theme="4" tint="0.59999389629810485"/>
        <bgColor indexed="64"/>
      </patternFill>
    </fill>
    <fill>
      <patternFill patternType="solid">
        <fgColor rgb="FFFFFFFF"/>
        <bgColor indexed="64"/>
      </patternFill>
    </fill>
  </fills>
  <borders count="57">
    <border>
      <left/>
      <right/>
      <top/>
      <bottom/>
      <diagonal/>
    </border>
    <border>
      <left style="thin">
        <color indexed="9"/>
      </left>
      <right style="thin">
        <color indexed="9"/>
      </right>
      <top style="thin">
        <color indexed="9"/>
      </top>
      <bottom style="thin">
        <color indexed="9"/>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bottom style="thin">
        <color indexed="9"/>
      </bottom>
      <diagonal/>
    </border>
    <border>
      <left style="thin">
        <color indexed="9"/>
      </left>
      <right style="medium">
        <color indexed="8"/>
      </right>
      <top/>
      <bottom style="thin">
        <color indexed="9"/>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medium">
        <color indexed="8"/>
      </left>
      <right style="medium">
        <color indexed="8"/>
      </right>
      <top/>
      <bottom style="thin">
        <color indexed="9"/>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medium">
        <color indexed="8"/>
      </left>
      <right/>
      <top style="thin">
        <color indexed="64"/>
      </top>
      <bottom style="medium">
        <color indexed="8"/>
      </bottom>
      <diagonal/>
    </border>
    <border>
      <left/>
      <right style="medium">
        <color indexed="8"/>
      </right>
      <top style="thin">
        <color indexed="64"/>
      </top>
      <bottom style="medium">
        <color indexed="8"/>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8"/>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8"/>
      </left>
      <right style="thin">
        <color indexed="64"/>
      </right>
      <top style="thin">
        <color indexed="64"/>
      </top>
      <bottom style="thin">
        <color indexed="64"/>
      </bottom>
      <diagonal/>
    </border>
    <border>
      <left/>
      <right/>
      <top style="thin">
        <color indexed="8"/>
      </top>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thin">
        <color indexed="8"/>
      </top>
      <bottom style="thin">
        <color indexed="64"/>
      </bottom>
      <diagonal/>
    </border>
    <border>
      <left style="thin">
        <color indexed="9"/>
      </left>
      <right/>
      <top/>
      <bottom style="thin">
        <color indexed="9"/>
      </bottom>
      <diagonal/>
    </border>
    <border>
      <left/>
      <right/>
      <top/>
      <bottom style="thin">
        <color indexed="9"/>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9"/>
      </left>
      <right/>
      <top/>
      <bottom/>
      <diagonal/>
    </border>
    <border>
      <left style="thin">
        <color indexed="64"/>
      </left>
      <right/>
      <top/>
      <bottom/>
      <diagonal/>
    </border>
    <border>
      <left/>
      <right/>
      <top/>
      <bottom style="medium">
        <color indexed="8"/>
      </bottom>
      <diagonal/>
    </border>
    <border>
      <left/>
      <right style="medium">
        <color indexed="8"/>
      </right>
      <top/>
      <bottom style="thin">
        <color indexed="9"/>
      </bottom>
      <diagonal/>
    </border>
  </borders>
  <cellStyleXfs count="1">
    <xf numFmtId="0" fontId="0" fillId="0" borderId="0"/>
  </cellStyleXfs>
  <cellXfs count="449">
    <xf numFmtId="0" fontId="0" fillId="0" borderId="0" xfId="0"/>
    <xf numFmtId="0" fontId="1" fillId="0" borderId="1" xfId="0" applyFont="1" applyBorder="1" applyAlignment="1">
      <alignment horizontal="center"/>
    </xf>
    <xf numFmtId="0" fontId="1" fillId="2" borderId="1" xfId="0" applyFont="1" applyFill="1" applyBorder="1" applyAlignment="1">
      <alignment wrapText="1"/>
    </xf>
    <xf numFmtId="0" fontId="3" fillId="0" borderId="0" xfId="0" applyFont="1"/>
    <xf numFmtId="0" fontId="1" fillId="2" borderId="3" xfId="0" applyFont="1" applyFill="1" applyBorder="1" applyAlignment="1">
      <alignment horizontal="center" vertical="center"/>
    </xf>
    <xf numFmtId="0" fontId="1" fillId="3" borderId="4" xfId="0" applyFont="1" applyFill="1" applyBorder="1" applyAlignment="1">
      <alignment horizontal="left" vertical="top" wrapText="1"/>
    </xf>
    <xf numFmtId="49" fontId="1" fillId="3" borderId="4" xfId="0" applyNumberFormat="1" applyFont="1" applyFill="1" applyBorder="1" applyAlignment="1">
      <alignment horizontal="center" vertical="center"/>
    </xf>
    <xf numFmtId="3" fontId="2" fillId="3" borderId="4" xfId="0" applyNumberFormat="1" applyFont="1" applyFill="1" applyBorder="1" applyAlignment="1">
      <alignment horizontal="center" vertical="center"/>
    </xf>
    <xf numFmtId="4" fontId="1" fillId="3" borderId="4" xfId="0" applyNumberFormat="1" applyFont="1" applyFill="1" applyBorder="1" applyAlignment="1">
      <alignment horizontal="center" vertical="center"/>
    </xf>
    <xf numFmtId="4" fontId="1" fillId="2" borderId="3" xfId="0" applyNumberFormat="1" applyFont="1" applyFill="1" applyBorder="1" applyAlignment="1">
      <alignment horizontal="center" vertical="center"/>
    </xf>
    <xf numFmtId="9" fontId="1" fillId="2" borderId="3" xfId="0" applyNumberFormat="1" applyFont="1" applyFill="1" applyBorder="1" applyAlignment="1">
      <alignment horizontal="center" vertical="center"/>
    </xf>
    <xf numFmtId="0" fontId="1" fillId="2" borderId="5" xfId="0" applyFont="1" applyFill="1" applyBorder="1" applyAlignment="1">
      <alignment horizontal="center" vertical="center"/>
    </xf>
    <xf numFmtId="49" fontId="1" fillId="3" borderId="4" xfId="0" applyNumberFormat="1" applyFont="1" applyFill="1" applyBorder="1" applyAlignment="1">
      <alignment horizontal="center" vertical="center" wrapText="1"/>
    </xf>
    <xf numFmtId="0" fontId="1" fillId="0" borderId="6" xfId="0" applyFont="1" applyBorder="1" applyAlignment="1">
      <alignment horizontal="center"/>
    </xf>
    <xf numFmtId="0" fontId="2" fillId="2" borderId="6" xfId="0" applyFont="1" applyFill="1" applyBorder="1" applyAlignment="1">
      <alignment horizontal="center" wrapText="1"/>
    </xf>
    <xf numFmtId="0" fontId="1" fillId="0" borderId="7" xfId="0" applyFont="1" applyBorder="1" applyAlignment="1">
      <alignment horizontal="center"/>
    </xf>
    <xf numFmtId="0" fontId="4" fillId="0" borderId="0" xfId="0" applyFont="1"/>
    <xf numFmtId="49" fontId="2" fillId="4" borderId="2" xfId="0" applyNumberFormat="1" applyFont="1" applyFill="1" applyBorder="1" applyAlignment="1">
      <alignment horizontal="center" vertical="center" wrapText="1"/>
    </xf>
    <xf numFmtId="0" fontId="2" fillId="4" borderId="2" xfId="0" applyFont="1" applyFill="1" applyBorder="1" applyAlignment="1">
      <alignment horizontal="center" vertical="top" wrapText="1"/>
    </xf>
    <xf numFmtId="4" fontId="2" fillId="4" borderId="10" xfId="0" applyNumberFormat="1" applyFont="1" applyFill="1" applyBorder="1" applyAlignment="1">
      <alignment horizontal="right" vertical="center"/>
    </xf>
    <xf numFmtId="0" fontId="1" fillId="2" borderId="4" xfId="0" applyFont="1" applyFill="1" applyBorder="1" applyAlignment="1">
      <alignment horizontal="center" vertical="center"/>
    </xf>
    <xf numFmtId="0" fontId="3" fillId="0" borderId="16" xfId="0" applyFont="1" applyBorder="1" applyAlignment="1">
      <alignment vertical="top" wrapText="1"/>
    </xf>
    <xf numFmtId="164" fontId="5" fillId="2" borderId="4" xfId="0" applyNumberFormat="1" applyFont="1" applyFill="1" applyBorder="1" applyAlignment="1">
      <alignment horizontal="center" vertical="center"/>
    </xf>
    <xf numFmtId="4" fontId="1" fillId="2" borderId="4" xfId="0" applyNumberFormat="1" applyFont="1" applyFill="1" applyBorder="1" applyAlignment="1">
      <alignment horizontal="center" vertical="center"/>
    </xf>
    <xf numFmtId="9" fontId="1" fillId="2" borderId="4" xfId="0" applyNumberFormat="1" applyFont="1" applyFill="1" applyBorder="1" applyAlignment="1">
      <alignment horizontal="center" vertical="center"/>
    </xf>
    <xf numFmtId="165" fontId="1" fillId="2" borderId="4" xfId="0" applyNumberFormat="1" applyFont="1" applyFill="1" applyBorder="1" applyAlignment="1">
      <alignment horizontal="center" vertical="center"/>
    </xf>
    <xf numFmtId="0" fontId="1" fillId="0" borderId="0" xfId="0" applyFont="1" applyAlignment="1">
      <alignment horizontal="center" vertical="center"/>
    </xf>
    <xf numFmtId="0" fontId="2" fillId="2" borderId="0" xfId="0" applyFont="1" applyFill="1" applyAlignment="1">
      <alignment horizontal="center" vertical="top" wrapText="1"/>
    </xf>
    <xf numFmtId="0" fontId="2" fillId="0" borderId="0" xfId="0" applyFont="1" applyAlignment="1">
      <alignment horizontal="center" vertical="center"/>
    </xf>
    <xf numFmtId="9" fontId="2" fillId="0" borderId="0" xfId="0" applyNumberFormat="1" applyFont="1" applyAlignment="1">
      <alignment horizontal="center" vertical="center"/>
    </xf>
    <xf numFmtId="0" fontId="1" fillId="0" borderId="0" xfId="0" applyFont="1" applyAlignment="1">
      <alignment vertical="center"/>
    </xf>
    <xf numFmtId="0" fontId="1" fillId="2" borderId="0" xfId="0" applyFont="1" applyFill="1" applyAlignment="1">
      <alignment vertical="top" wrapText="1"/>
    </xf>
    <xf numFmtId="0" fontId="1" fillId="0" borderId="0" xfId="0" applyFont="1"/>
    <xf numFmtId="0" fontId="3" fillId="0" borderId="0" xfId="0" applyFont="1" applyAlignment="1">
      <alignment vertical="center"/>
    </xf>
    <xf numFmtId="0" fontId="6" fillId="0" borderId="0" xfId="0" applyFont="1" applyAlignment="1">
      <alignment vertical="top" wrapText="1"/>
    </xf>
    <xf numFmtId="0" fontId="3" fillId="0" borderId="0" xfId="0" applyFont="1" applyAlignment="1">
      <alignment vertical="top" wrapText="1"/>
    </xf>
    <xf numFmtId="0" fontId="3" fillId="0" borderId="1" xfId="0" applyFont="1" applyBorder="1" applyAlignment="1">
      <alignment horizontal="center"/>
    </xf>
    <xf numFmtId="0" fontId="3" fillId="2" borderId="1" xfId="0" applyFont="1" applyFill="1" applyBorder="1" applyAlignment="1">
      <alignment vertical="top"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0" fontId="3" fillId="2" borderId="3" xfId="0" applyFont="1" applyFill="1" applyBorder="1" applyAlignment="1">
      <alignment horizontal="center" vertical="center"/>
    </xf>
    <xf numFmtId="0" fontId="8" fillId="2" borderId="15" xfId="0" applyFont="1" applyFill="1" applyBorder="1" applyAlignment="1">
      <alignment horizontal="left" vertical="top" wrapText="1"/>
    </xf>
    <xf numFmtId="49" fontId="3" fillId="2" borderId="3" xfId="0" applyNumberFormat="1" applyFont="1" applyFill="1" applyBorder="1" applyAlignment="1">
      <alignment horizontal="center" vertical="center"/>
    </xf>
    <xf numFmtId="3" fontId="3" fillId="2" borderId="3" xfId="0" applyNumberFormat="1" applyFont="1" applyFill="1" applyBorder="1" applyAlignment="1">
      <alignment horizontal="center" vertical="center"/>
    </xf>
    <xf numFmtId="2" fontId="3" fillId="2" borderId="3" xfId="0" applyNumberFormat="1" applyFont="1" applyFill="1" applyBorder="1" applyAlignment="1">
      <alignment horizontal="center" vertical="center"/>
    </xf>
    <xf numFmtId="4" fontId="3" fillId="2" borderId="3" xfId="0" applyNumberFormat="1" applyFont="1" applyFill="1" applyBorder="1" applyAlignment="1">
      <alignment horizontal="center" vertical="center"/>
    </xf>
    <xf numFmtId="9" fontId="3" fillId="2" borderId="3" xfId="0" applyNumberFormat="1" applyFont="1" applyFill="1" applyBorder="1" applyAlignment="1">
      <alignment horizontal="center" vertical="center"/>
    </xf>
    <xf numFmtId="0" fontId="3" fillId="2" borderId="19" xfId="0" applyFont="1" applyFill="1" applyBorder="1" applyAlignment="1">
      <alignment horizontal="center" vertical="center"/>
    </xf>
    <xf numFmtId="0" fontId="8" fillId="2" borderId="4" xfId="0" applyFont="1" applyFill="1" applyBorder="1" applyAlignment="1">
      <alignment horizontal="left" vertical="top" wrapText="1"/>
    </xf>
    <xf numFmtId="49" fontId="3" fillId="2" borderId="4" xfId="0" applyNumberFormat="1" applyFont="1" applyFill="1" applyBorder="1" applyAlignment="1">
      <alignment horizontal="center" vertical="center"/>
    </xf>
    <xf numFmtId="3" fontId="3" fillId="2" borderId="4" xfId="0" applyNumberFormat="1" applyFont="1" applyFill="1" applyBorder="1" applyAlignment="1">
      <alignment horizontal="center" vertical="center"/>
    </xf>
    <xf numFmtId="2" fontId="3" fillId="2" borderId="4" xfId="0" applyNumberFormat="1" applyFont="1" applyFill="1" applyBorder="1" applyAlignment="1">
      <alignment horizontal="center" vertical="center"/>
    </xf>
    <xf numFmtId="4" fontId="3" fillId="2" borderId="4" xfId="0" applyNumberFormat="1" applyFont="1" applyFill="1" applyBorder="1" applyAlignment="1">
      <alignment horizontal="center" vertical="center"/>
    </xf>
    <xf numFmtId="9" fontId="3" fillId="2" borderId="4" xfId="0" applyNumberFormat="1" applyFont="1" applyFill="1" applyBorder="1" applyAlignment="1">
      <alignment horizontal="center" vertical="center"/>
    </xf>
    <xf numFmtId="0" fontId="3" fillId="0" borderId="6" xfId="0" applyFont="1" applyBorder="1" applyAlignment="1">
      <alignment horizontal="center"/>
    </xf>
    <xf numFmtId="0" fontId="4" fillId="2" borderId="6" xfId="0" applyFont="1" applyFill="1" applyBorder="1" applyAlignment="1">
      <alignment horizontal="center" vertical="top" wrapText="1"/>
    </xf>
    <xf numFmtId="0" fontId="3" fillId="0" borderId="7" xfId="0" applyFont="1" applyBorder="1" applyAlignment="1">
      <alignment horizontal="center" vertical="center"/>
    </xf>
    <xf numFmtId="2" fontId="4" fillId="0" borderId="11" xfId="0" applyNumberFormat="1" applyFont="1" applyBorder="1" applyAlignment="1">
      <alignment horizontal="center" vertical="center"/>
    </xf>
    <xf numFmtId="0" fontId="4" fillId="0" borderId="0" xfId="0" applyFont="1" applyAlignment="1">
      <alignment vertical="top"/>
    </xf>
    <xf numFmtId="0" fontId="3" fillId="0" borderId="0" xfId="0" applyFont="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top"/>
    </xf>
    <xf numFmtId="0" fontId="1" fillId="2" borderId="1" xfId="0" applyFont="1" applyFill="1" applyBorder="1" applyAlignment="1">
      <alignment vertical="top" wrapText="1"/>
    </xf>
    <xf numFmtId="0" fontId="1" fillId="0" borderId="1" xfId="0" applyFont="1" applyBorder="1" applyAlignment="1">
      <alignment horizontal="center" vertical="center"/>
    </xf>
    <xf numFmtId="2" fontId="1" fillId="0" borderId="1" xfId="0" applyNumberFormat="1" applyFont="1" applyBorder="1" applyAlignment="1">
      <alignment horizontal="center" vertical="center"/>
    </xf>
    <xf numFmtId="49" fontId="8" fillId="2" borderId="4" xfId="0" applyNumberFormat="1" applyFont="1" applyFill="1" applyBorder="1" applyAlignment="1">
      <alignment horizontal="center" vertical="center"/>
    </xf>
    <xf numFmtId="0" fontId="2" fillId="2" borderId="6" xfId="0" applyFont="1" applyFill="1" applyBorder="1" applyAlignment="1">
      <alignment horizontal="center" vertical="top" wrapText="1"/>
    </xf>
    <xf numFmtId="0" fontId="1" fillId="0" borderId="7" xfId="0" applyFont="1" applyBorder="1" applyAlignment="1">
      <alignment horizontal="center" vertical="center"/>
    </xf>
    <xf numFmtId="2" fontId="2" fillId="0" borderId="11" xfId="0" applyNumberFormat="1" applyFont="1" applyBorder="1" applyAlignment="1">
      <alignment horizontal="center" vertical="center"/>
    </xf>
    <xf numFmtId="0" fontId="6" fillId="0" borderId="0" xfId="0" applyFont="1" applyAlignment="1">
      <alignment horizontal="center" vertical="center"/>
    </xf>
    <xf numFmtId="4" fontId="8" fillId="2" borderId="4" xfId="0" applyNumberFormat="1" applyFont="1" applyFill="1" applyBorder="1" applyAlignment="1">
      <alignment horizontal="center" vertical="center"/>
    </xf>
    <xf numFmtId="9" fontId="8" fillId="2" borderId="4" xfId="0" applyNumberFormat="1" applyFont="1" applyFill="1" applyBorder="1" applyAlignment="1">
      <alignment horizontal="center" vertical="center"/>
    </xf>
    <xf numFmtId="0" fontId="8" fillId="0" borderId="4" xfId="0" applyFont="1" applyBorder="1" applyAlignment="1">
      <alignment vertical="top" wrapText="1"/>
    </xf>
    <xf numFmtId="0" fontId="8" fillId="0" borderId="4" xfId="0" applyFont="1" applyBorder="1" applyAlignment="1">
      <alignment horizontal="left" vertical="top" wrapText="1"/>
    </xf>
    <xf numFmtId="0" fontId="3" fillId="2" borderId="4" xfId="0" applyFont="1" applyFill="1" applyBorder="1" applyAlignment="1">
      <alignment horizontal="left" vertical="top" wrapText="1"/>
    </xf>
    <xf numFmtId="49" fontId="3" fillId="2" borderId="20" xfId="0" applyNumberFormat="1" applyFont="1" applyFill="1" applyBorder="1" applyAlignment="1">
      <alignment horizontal="center" vertical="center"/>
    </xf>
    <xf numFmtId="49" fontId="2" fillId="4" borderId="12" xfId="0" applyNumberFormat="1" applyFont="1" applyFill="1" applyBorder="1" applyAlignment="1">
      <alignment horizontal="center" vertical="center" wrapText="1"/>
    </xf>
    <xf numFmtId="49" fontId="2" fillId="4" borderId="13" xfId="0" applyNumberFormat="1" applyFont="1" applyFill="1" applyBorder="1" applyAlignment="1">
      <alignment horizontal="center" vertical="center" wrapText="1"/>
    </xf>
    <xf numFmtId="49" fontId="1" fillId="4" borderId="14" xfId="0" applyNumberFormat="1" applyFont="1" applyFill="1" applyBorder="1" applyAlignment="1">
      <alignment horizontal="center" vertical="center" wrapText="1"/>
    </xf>
    <xf numFmtId="49" fontId="1" fillId="4" borderId="15" xfId="0" applyNumberFormat="1" applyFont="1" applyFill="1" applyBorder="1" applyAlignment="1">
      <alignment horizontal="center" vertical="top" wrapText="1"/>
    </xf>
    <xf numFmtId="49" fontId="1" fillId="4" borderId="15" xfId="0" applyNumberFormat="1" applyFont="1" applyFill="1" applyBorder="1" applyAlignment="1">
      <alignment horizontal="center" vertical="center" wrapText="1"/>
    </xf>
    <xf numFmtId="4" fontId="2" fillId="4" borderId="4" xfId="0" applyNumberFormat="1" applyFont="1" applyFill="1" applyBorder="1" applyAlignment="1">
      <alignment horizontal="center" vertical="center"/>
    </xf>
    <xf numFmtId="4" fontId="2" fillId="4" borderId="17" xfId="0" applyNumberFormat="1" applyFont="1" applyFill="1" applyBorder="1" applyAlignment="1">
      <alignment horizontal="center" vertical="center" wrapText="1"/>
    </xf>
    <xf numFmtId="4" fontId="2" fillId="4" borderId="18" xfId="0" applyNumberFormat="1" applyFont="1" applyFill="1" applyBorder="1" applyAlignment="1">
      <alignment horizontal="center" vertical="center"/>
    </xf>
    <xf numFmtId="49" fontId="4" fillId="4" borderId="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top" wrapText="1"/>
    </xf>
    <xf numFmtId="2" fontId="4" fillId="4" borderId="2" xfId="0" applyNumberFormat="1" applyFont="1" applyFill="1" applyBorder="1" applyAlignment="1">
      <alignment horizontal="center" vertical="center" wrapText="1"/>
    </xf>
    <xf numFmtId="0" fontId="4" fillId="4" borderId="2" xfId="0" applyFont="1" applyFill="1" applyBorder="1" applyAlignment="1">
      <alignment horizontal="center" vertical="top" wrapText="1"/>
    </xf>
    <xf numFmtId="4" fontId="4" fillId="4" borderId="10" xfId="0" applyNumberFormat="1" applyFont="1" applyFill="1" applyBorder="1" applyAlignment="1">
      <alignment horizontal="center" vertical="center"/>
    </xf>
    <xf numFmtId="2" fontId="2" fillId="4" borderId="2" xfId="0" applyNumberFormat="1" applyFont="1" applyFill="1" applyBorder="1" applyAlignment="1">
      <alignment horizontal="center" vertical="center" wrapText="1"/>
    </xf>
    <xf numFmtId="49" fontId="2" fillId="4" borderId="3" xfId="0" applyNumberFormat="1" applyFont="1" applyFill="1" applyBorder="1" applyAlignment="1">
      <alignment horizontal="center" vertical="center" wrapText="1"/>
    </xf>
    <xf numFmtId="2" fontId="2" fillId="4" borderId="3" xfId="0" applyNumberFormat="1" applyFont="1" applyFill="1" applyBorder="1" applyAlignment="1">
      <alignment horizontal="center" vertical="center" wrapText="1"/>
    </xf>
    <xf numFmtId="4" fontId="2" fillId="4" borderId="10" xfId="0" applyNumberFormat="1" applyFont="1" applyFill="1" applyBorder="1" applyAlignment="1">
      <alignment horizontal="center" vertical="center"/>
    </xf>
    <xf numFmtId="0" fontId="6" fillId="0" borderId="0" xfId="0" applyFont="1"/>
    <xf numFmtId="0" fontId="3" fillId="0" borderId="4" xfId="0" applyFont="1" applyBorder="1" applyAlignment="1">
      <alignment horizontal="left" vertical="top" wrapText="1"/>
    </xf>
    <xf numFmtId="49" fontId="1" fillId="2" borderId="3" xfId="0" applyNumberFormat="1" applyFont="1" applyFill="1" applyBorder="1" applyAlignment="1">
      <alignment horizontal="center" vertical="center"/>
    </xf>
    <xf numFmtId="2" fontId="1" fillId="2" borderId="3" xfId="0" applyNumberFormat="1" applyFont="1" applyFill="1" applyBorder="1" applyAlignment="1">
      <alignment horizontal="center" vertical="center"/>
    </xf>
    <xf numFmtId="0" fontId="1" fillId="2" borderId="19" xfId="0" applyFont="1" applyFill="1" applyBorder="1" applyAlignment="1">
      <alignment horizontal="center" vertical="center"/>
    </xf>
    <xf numFmtId="0" fontId="3" fillId="0" borderId="4" xfId="0" applyFont="1" applyBorder="1" applyAlignment="1">
      <alignment vertical="top" wrapText="1"/>
    </xf>
    <xf numFmtId="49" fontId="1" fillId="2" borderId="20" xfId="0" applyNumberFormat="1" applyFont="1" applyFill="1" applyBorder="1" applyAlignment="1">
      <alignment horizontal="center" vertical="center"/>
    </xf>
    <xf numFmtId="9" fontId="1" fillId="2" borderId="20" xfId="0" applyNumberFormat="1" applyFont="1" applyFill="1" applyBorder="1" applyAlignment="1">
      <alignment horizontal="center" vertical="center"/>
    </xf>
    <xf numFmtId="49" fontId="2" fillId="4" borderId="2" xfId="0" applyNumberFormat="1" applyFont="1" applyFill="1" applyBorder="1" applyAlignment="1">
      <alignment horizontal="center" vertical="top" wrapText="1"/>
    </xf>
    <xf numFmtId="2" fontId="8" fillId="2" borderId="4" xfId="0" applyNumberFormat="1" applyFont="1" applyFill="1" applyBorder="1" applyAlignment="1">
      <alignment horizontal="center" vertical="center"/>
    </xf>
    <xf numFmtId="4" fontId="2" fillId="4" borderId="16" xfId="0" applyNumberFormat="1" applyFont="1" applyFill="1" applyBorder="1" applyAlignment="1">
      <alignment horizontal="center" vertical="center"/>
    </xf>
    <xf numFmtId="0" fontId="8" fillId="2" borderId="1" xfId="0" applyFont="1" applyFill="1" applyBorder="1" applyAlignment="1">
      <alignment vertical="top" wrapText="1"/>
    </xf>
    <xf numFmtId="2" fontId="1" fillId="0" borderId="1" xfId="0" applyNumberFormat="1" applyFont="1" applyBorder="1" applyAlignment="1">
      <alignment horizontal="center"/>
    </xf>
    <xf numFmtId="49" fontId="5" fillId="4" borderId="2" xfId="0" applyNumberFormat="1" applyFont="1" applyFill="1" applyBorder="1" applyAlignment="1">
      <alignment horizontal="center" vertical="top" wrapText="1"/>
    </xf>
    <xf numFmtId="0" fontId="5" fillId="4" borderId="3" xfId="0" applyFont="1" applyFill="1" applyBorder="1" applyAlignment="1">
      <alignment horizontal="center" vertical="top" wrapText="1"/>
    </xf>
    <xf numFmtId="0" fontId="3" fillId="5" borderId="4" xfId="0"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0" fontId="8" fillId="0" borderId="16" xfId="0" applyFont="1" applyBorder="1" applyAlignment="1">
      <alignment vertical="top" wrapText="1"/>
    </xf>
    <xf numFmtId="0" fontId="5" fillId="2" borderId="6" xfId="0" applyFont="1" applyFill="1" applyBorder="1" applyAlignment="1">
      <alignment horizontal="center" vertical="top" wrapText="1"/>
    </xf>
    <xf numFmtId="0" fontId="10" fillId="0" borderId="0" xfId="0" applyFont="1"/>
    <xf numFmtId="2" fontId="3" fillId="0" borderId="0" xfId="0" applyNumberFormat="1" applyFont="1"/>
    <xf numFmtId="0" fontId="5" fillId="0" borderId="0" xfId="0" applyFont="1" applyAlignment="1">
      <alignment vertical="top" wrapText="1"/>
    </xf>
    <xf numFmtId="0" fontId="8" fillId="0" borderId="0" xfId="0" applyFont="1" applyAlignment="1">
      <alignment vertical="top" wrapText="1"/>
    </xf>
    <xf numFmtId="0" fontId="7" fillId="0" borderId="0" xfId="0" applyFont="1" applyAlignment="1">
      <alignment vertical="top" wrapText="1"/>
    </xf>
    <xf numFmtId="0" fontId="8" fillId="0" borderId="0" xfId="0" applyFont="1" applyAlignment="1">
      <alignment wrapText="1"/>
    </xf>
    <xf numFmtId="0" fontId="5" fillId="4" borderId="4" xfId="0" applyFont="1" applyFill="1" applyBorder="1" applyAlignment="1">
      <alignment horizontal="center" vertical="center" wrapText="1"/>
    </xf>
    <xf numFmtId="3" fontId="5" fillId="4" borderId="4" xfId="0" applyNumberFormat="1" applyFont="1" applyFill="1" applyBorder="1" applyAlignment="1">
      <alignment horizontal="center" vertical="center" wrapText="1"/>
    </xf>
    <xf numFmtId="4" fontId="5" fillId="4" borderId="4" xfId="0" applyNumberFormat="1" applyFont="1" applyFill="1" applyBorder="1" applyAlignment="1">
      <alignment horizontal="center" vertical="center" wrapText="1"/>
    </xf>
    <xf numFmtId="1" fontId="5" fillId="4" borderId="4" xfId="0" applyNumberFormat="1" applyFont="1" applyFill="1" applyBorder="1" applyAlignment="1">
      <alignment horizontal="center" vertical="center" wrapText="1"/>
    </xf>
    <xf numFmtId="0" fontId="8" fillId="4" borderId="4" xfId="0" applyFont="1" applyFill="1" applyBorder="1" applyAlignment="1">
      <alignment horizontal="center" vertical="center" wrapText="1"/>
    </xf>
    <xf numFmtId="4" fontId="8" fillId="4" borderId="4" xfId="0" applyNumberFormat="1" applyFont="1" applyFill="1" applyBorder="1" applyAlignment="1">
      <alignment horizontal="center" vertical="center" wrapText="1"/>
    </xf>
    <xf numFmtId="0" fontId="8" fillId="0" borderId="0" xfId="0" applyFont="1" applyAlignment="1">
      <alignment horizontal="center" vertical="center" wrapText="1"/>
    </xf>
    <xf numFmtId="4" fontId="4" fillId="4" borderId="4" xfId="0" applyNumberFormat="1" applyFont="1" applyFill="1" applyBorder="1"/>
    <xf numFmtId="3" fontId="8" fillId="0" borderId="4" xfId="0" applyNumberFormat="1" applyFont="1" applyBorder="1" applyAlignment="1">
      <alignment horizontal="center" vertical="center" wrapText="1"/>
    </xf>
    <xf numFmtId="9" fontId="8" fillId="0" borderId="4" xfId="0" applyNumberFormat="1" applyFont="1" applyBorder="1" applyAlignment="1">
      <alignment horizontal="center" vertical="center" wrapText="1"/>
    </xf>
    <xf numFmtId="4" fontId="8" fillId="0" borderId="4" xfId="0" applyNumberFormat="1" applyFont="1" applyBorder="1" applyAlignment="1">
      <alignment horizontal="right" vertical="center" wrapText="1"/>
    </xf>
    <xf numFmtId="49" fontId="2" fillId="4" borderId="15" xfId="0" applyNumberFormat="1" applyFont="1" applyFill="1" applyBorder="1" applyAlignment="1">
      <alignment horizontal="center" vertical="center" wrapText="1"/>
    </xf>
    <xf numFmtId="4" fontId="8" fillId="0" borderId="4" xfId="0" applyNumberFormat="1" applyFont="1" applyBorder="1" applyAlignment="1">
      <alignment horizontal="center" vertical="center" wrapText="1"/>
    </xf>
    <xf numFmtId="4" fontId="4" fillId="4" borderId="4" xfId="0" applyNumberFormat="1" applyFont="1" applyFill="1" applyBorder="1" applyAlignment="1">
      <alignment horizontal="center" vertical="center"/>
    </xf>
    <xf numFmtId="0" fontId="3" fillId="0" borderId="0" xfId="0" applyFont="1" applyAlignment="1">
      <alignment horizontal="center"/>
    </xf>
    <xf numFmtId="0" fontId="2" fillId="3" borderId="0" xfId="0" applyFont="1" applyFill="1" applyAlignment="1">
      <alignment horizontal="center"/>
    </xf>
    <xf numFmtId="9" fontId="1" fillId="3" borderId="4" xfId="0" applyNumberFormat="1" applyFont="1" applyFill="1" applyBorder="1" applyAlignment="1">
      <alignment horizontal="center" vertical="center"/>
    </xf>
    <xf numFmtId="0" fontId="1" fillId="3" borderId="26" xfId="0" applyFont="1" applyFill="1" applyBorder="1" applyAlignment="1">
      <alignment horizontal="center" vertical="center"/>
    </xf>
    <xf numFmtId="0" fontId="1" fillId="3" borderId="0" xfId="0" applyFont="1" applyFill="1" applyAlignment="1">
      <alignment vertical="center"/>
    </xf>
    <xf numFmtId="49" fontId="5" fillId="4" borderId="13" xfId="0" applyNumberFormat="1" applyFont="1" applyFill="1" applyBorder="1" applyAlignment="1">
      <alignment horizontal="center" vertical="center" wrapText="1"/>
    </xf>
    <xf numFmtId="0" fontId="8" fillId="3" borderId="4" xfId="0" applyFont="1" applyFill="1" applyBorder="1" applyAlignment="1">
      <alignment horizontal="left" vertical="top" wrapText="1"/>
    </xf>
    <xf numFmtId="49" fontId="8" fillId="3" borderId="4" xfId="0" applyNumberFormat="1" applyFont="1" applyFill="1" applyBorder="1" applyAlignment="1">
      <alignment horizontal="center" vertical="center"/>
    </xf>
    <xf numFmtId="0" fontId="8" fillId="0" borderId="0" xfId="0" applyFont="1"/>
    <xf numFmtId="49" fontId="1" fillId="4" borderId="4" xfId="0" applyNumberFormat="1" applyFont="1" applyFill="1" applyBorder="1" applyAlignment="1">
      <alignment horizontal="center" vertical="center" wrapText="1"/>
    </xf>
    <xf numFmtId="0" fontId="8" fillId="0" borderId="4" xfId="0" applyFont="1" applyBorder="1" applyAlignment="1">
      <alignment horizontal="center" vertical="center" wrapText="1"/>
    </xf>
    <xf numFmtId="4" fontId="3" fillId="0" borderId="4" xfId="0" applyNumberFormat="1" applyFont="1" applyBorder="1" applyAlignment="1">
      <alignment horizontal="center" vertical="center"/>
    </xf>
    <xf numFmtId="0" fontId="8" fillId="3" borderId="15" xfId="0" applyFont="1" applyFill="1" applyBorder="1" applyAlignment="1">
      <alignment horizontal="left" vertical="top" wrapText="1"/>
    </xf>
    <xf numFmtId="49" fontId="2" fillId="4" borderId="14" xfId="0" applyNumberFormat="1" applyFont="1" applyFill="1" applyBorder="1" applyAlignment="1">
      <alignment horizontal="center" vertical="center" wrapText="1"/>
    </xf>
    <xf numFmtId="49" fontId="2" fillId="4" borderId="15" xfId="0" applyNumberFormat="1" applyFont="1" applyFill="1" applyBorder="1" applyAlignment="1">
      <alignment horizontal="center" vertical="top" wrapText="1"/>
    </xf>
    <xf numFmtId="4" fontId="1" fillId="2" borderId="0" xfId="0" applyNumberFormat="1" applyFont="1" applyFill="1" applyAlignment="1">
      <alignment horizontal="center" vertical="center"/>
    </xf>
    <xf numFmtId="4" fontId="8" fillId="3" borderId="4" xfId="0" applyNumberFormat="1" applyFont="1" applyFill="1" applyBorder="1" applyAlignment="1">
      <alignment vertical="center"/>
    </xf>
    <xf numFmtId="0" fontId="1" fillId="2" borderId="31" xfId="0" applyFont="1" applyFill="1" applyBorder="1" applyAlignment="1">
      <alignment horizontal="center" vertical="center"/>
    </xf>
    <xf numFmtId="0" fontId="12" fillId="0" borderId="0" xfId="0" applyFont="1"/>
    <xf numFmtId="0" fontId="2" fillId="3" borderId="0" xfId="0" applyFont="1" applyFill="1" applyAlignment="1">
      <alignment horizontal="center" vertical="center"/>
    </xf>
    <xf numFmtId="0" fontId="1" fillId="3" borderId="0" xfId="0" applyFont="1" applyFill="1" applyAlignment="1">
      <alignment horizontal="center" vertical="center"/>
    </xf>
    <xf numFmtId="0" fontId="1" fillId="3" borderId="0" xfId="0" applyFont="1" applyFill="1"/>
    <xf numFmtId="10" fontId="1" fillId="3" borderId="0" xfId="0" applyNumberFormat="1" applyFont="1" applyFill="1" applyAlignment="1">
      <alignment horizontal="center" vertical="center"/>
    </xf>
    <xf numFmtId="0" fontId="7" fillId="3" borderId="0" xfId="0" applyFont="1" applyFill="1" applyAlignment="1">
      <alignment horizontal="center" vertical="center"/>
    </xf>
    <xf numFmtId="49" fontId="2" fillId="4" borderId="32" xfId="0" applyNumberFormat="1" applyFont="1" applyFill="1" applyBorder="1" applyAlignment="1">
      <alignment horizontal="center" vertical="center" wrapText="1"/>
    </xf>
    <xf numFmtId="49" fontId="11" fillId="4" borderId="26" xfId="0" applyNumberFormat="1" applyFont="1" applyFill="1" applyBorder="1" applyAlignment="1">
      <alignment horizontal="center" vertical="center" wrapText="1"/>
    </xf>
    <xf numFmtId="49" fontId="11" fillId="4" borderId="4" xfId="0" applyNumberFormat="1" applyFont="1" applyFill="1" applyBorder="1" applyAlignment="1">
      <alignment horizontal="center" vertical="center" wrapText="1"/>
    </xf>
    <xf numFmtId="0" fontId="1" fillId="2" borderId="3" xfId="0" applyFont="1" applyFill="1" applyBorder="1" applyAlignment="1">
      <alignment horizontal="left" vertical="top" wrapText="1"/>
    </xf>
    <xf numFmtId="3" fontId="8" fillId="2" borderId="3" xfId="0" applyNumberFormat="1" applyFont="1" applyFill="1" applyBorder="1" applyAlignment="1">
      <alignment horizontal="center" vertical="center"/>
    </xf>
    <xf numFmtId="4" fontId="8" fillId="2" borderId="3" xfId="0" applyNumberFormat="1" applyFont="1" applyFill="1" applyBorder="1" applyAlignment="1">
      <alignment horizontal="center" vertical="center"/>
    </xf>
    <xf numFmtId="9" fontId="8" fillId="2" borderId="3" xfId="0" applyNumberFormat="1" applyFont="1" applyFill="1" applyBorder="1" applyAlignment="1">
      <alignment horizontal="center" vertical="center"/>
    </xf>
    <xf numFmtId="0" fontId="1" fillId="2" borderId="4" xfId="0" applyFont="1" applyFill="1" applyBorder="1" applyAlignment="1">
      <alignment horizontal="left" vertical="top" wrapText="1"/>
    </xf>
    <xf numFmtId="0" fontId="1" fillId="2" borderId="35" xfId="0" applyFont="1" applyFill="1" applyBorder="1" applyAlignment="1">
      <alignment horizontal="center" vertical="center"/>
    </xf>
    <xf numFmtId="0" fontId="1" fillId="2" borderId="15" xfId="0" applyFont="1" applyFill="1" applyBorder="1" applyAlignment="1">
      <alignment horizontal="left" vertical="top" wrapText="1"/>
    </xf>
    <xf numFmtId="0" fontId="3" fillId="0" borderId="4" xfId="0" applyFont="1" applyBorder="1" applyAlignment="1">
      <alignment vertical="top"/>
    </xf>
    <xf numFmtId="49" fontId="1" fillId="2" borderId="4" xfId="0" applyNumberFormat="1" applyFont="1" applyFill="1" applyBorder="1" applyAlignment="1">
      <alignment horizontal="center" vertical="center"/>
    </xf>
    <xf numFmtId="2" fontId="5" fillId="0" borderId="11" xfId="0" applyNumberFormat="1" applyFont="1" applyBorder="1" applyAlignment="1">
      <alignment horizontal="center" vertical="center"/>
    </xf>
    <xf numFmtId="4" fontId="5" fillId="4" borderId="10" xfId="0" applyNumberFormat="1" applyFont="1" applyFill="1" applyBorder="1" applyAlignment="1">
      <alignment horizontal="center" vertical="center"/>
    </xf>
    <xf numFmtId="0" fontId="1" fillId="2" borderId="36" xfId="0" applyFont="1" applyFill="1" applyBorder="1" applyAlignment="1">
      <alignment horizontal="center" vertical="center"/>
    </xf>
    <xf numFmtId="0" fontId="7" fillId="0" borderId="0" xfId="0" applyFont="1"/>
    <xf numFmtId="0" fontId="10" fillId="0" borderId="0" xfId="0" applyFont="1" applyAlignment="1">
      <alignment vertical="top" wrapText="1"/>
    </xf>
    <xf numFmtId="2" fontId="3" fillId="0" borderId="0" xfId="0" applyNumberFormat="1" applyFont="1" applyAlignment="1">
      <alignment horizontal="center"/>
    </xf>
    <xf numFmtId="2" fontId="2" fillId="4" borderId="37" xfId="0" applyNumberFormat="1" applyFont="1" applyFill="1" applyBorder="1" applyAlignment="1">
      <alignment horizontal="center" vertical="center" wrapText="1"/>
    </xf>
    <xf numFmtId="2" fontId="2" fillId="4" borderId="4" xfId="0" applyNumberFormat="1" applyFont="1" applyFill="1" applyBorder="1" applyAlignment="1">
      <alignment horizontal="center" vertical="center" wrapText="1"/>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9" fontId="1" fillId="0" borderId="38" xfId="0" applyNumberFormat="1" applyFont="1" applyBorder="1" applyAlignment="1">
      <alignment horizontal="center" vertical="center"/>
    </xf>
    <xf numFmtId="0" fontId="1" fillId="0" borderId="4" xfId="0" applyFont="1" applyBorder="1" applyAlignment="1">
      <alignment horizontal="left" vertical="center" wrapText="1"/>
    </xf>
    <xf numFmtId="49" fontId="1" fillId="0" borderId="0" xfId="0" applyNumberFormat="1" applyFont="1" applyAlignment="1">
      <alignment horizontal="center" vertical="center"/>
    </xf>
    <xf numFmtId="49" fontId="8" fillId="0" borderId="4" xfId="0" applyNumberFormat="1" applyFont="1" applyBorder="1" applyAlignment="1">
      <alignment horizontal="center" vertical="center"/>
    </xf>
    <xf numFmtId="0" fontId="1" fillId="2" borderId="16" xfId="0" applyFont="1" applyFill="1" applyBorder="1" applyAlignment="1">
      <alignment horizontal="left" vertical="top" wrapText="1"/>
    </xf>
    <xf numFmtId="49" fontId="1" fillId="0" borderId="16" xfId="0" applyNumberFormat="1" applyFont="1" applyBorder="1" applyAlignment="1">
      <alignment horizontal="center" vertical="center"/>
    </xf>
    <xf numFmtId="49" fontId="1" fillId="0" borderId="3" xfId="0" applyNumberFormat="1" applyFont="1" applyBorder="1" applyAlignment="1">
      <alignment horizontal="center" vertical="center"/>
    </xf>
    <xf numFmtId="4" fontId="1" fillId="0" borderId="4" xfId="0" applyNumberFormat="1" applyFont="1" applyBorder="1" applyAlignment="1">
      <alignment horizontal="center" vertical="center"/>
    </xf>
    <xf numFmtId="49" fontId="1" fillId="2" borderId="16" xfId="0" applyNumberFormat="1" applyFont="1" applyFill="1" applyBorder="1" applyAlignment="1">
      <alignment horizontal="center" vertical="center"/>
    </xf>
    <xf numFmtId="0" fontId="8" fillId="0" borderId="15" xfId="0" applyFont="1" applyBorder="1" applyAlignment="1">
      <alignment horizontal="left" vertical="top" wrapText="1"/>
    </xf>
    <xf numFmtId="4" fontId="8" fillId="0" borderId="4" xfId="0" applyNumberFormat="1" applyFont="1" applyBorder="1" applyAlignment="1">
      <alignment horizontal="center" vertical="center"/>
    </xf>
    <xf numFmtId="9" fontId="8" fillId="0" borderId="4" xfId="0" applyNumberFormat="1" applyFont="1" applyBorder="1" applyAlignment="1">
      <alignment horizontal="center" vertical="center"/>
    </xf>
    <xf numFmtId="49" fontId="8" fillId="2" borderId="3" xfId="0" applyNumberFormat="1" applyFont="1" applyFill="1" applyBorder="1" applyAlignment="1">
      <alignment horizontal="center" vertical="center"/>
    </xf>
    <xf numFmtId="49" fontId="5" fillId="4" borderId="15" xfId="0" applyNumberFormat="1" applyFont="1" applyFill="1" applyBorder="1" applyAlignment="1">
      <alignment horizontal="center" vertical="center" wrapText="1"/>
    </xf>
    <xf numFmtId="3" fontId="5" fillId="2" borderId="4" xfId="0" applyNumberFormat="1" applyFont="1" applyFill="1" applyBorder="1" applyAlignment="1">
      <alignment horizontal="center" vertical="center"/>
    </xf>
    <xf numFmtId="4" fontId="2" fillId="4" borderId="43" xfId="0" applyNumberFormat="1" applyFont="1" applyFill="1" applyBorder="1" applyAlignment="1">
      <alignment horizontal="center" vertical="center"/>
    </xf>
    <xf numFmtId="0" fontId="5" fillId="0" borderId="1" xfId="0" applyFont="1" applyBorder="1" applyAlignment="1">
      <alignment horizontal="center"/>
    </xf>
    <xf numFmtId="49" fontId="1" fillId="3" borderId="15" xfId="0" applyNumberFormat="1" applyFont="1" applyFill="1" applyBorder="1" applyAlignment="1">
      <alignment horizontal="center" vertical="center"/>
    </xf>
    <xf numFmtId="3" fontId="2" fillId="3" borderId="15" xfId="0" applyNumberFormat="1" applyFont="1" applyFill="1" applyBorder="1" applyAlignment="1">
      <alignment horizontal="center" vertical="center"/>
    </xf>
    <xf numFmtId="49" fontId="5" fillId="4" borderId="2" xfId="0" applyNumberFormat="1" applyFont="1" applyFill="1" applyBorder="1" applyAlignment="1">
      <alignment horizontal="center" vertical="center" wrapText="1"/>
    </xf>
    <xf numFmtId="3" fontId="5" fillId="2" borderId="3"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5" fillId="0" borderId="4" xfId="0" applyFont="1" applyBorder="1" applyAlignment="1">
      <alignment horizontal="center" vertical="center"/>
    </xf>
    <xf numFmtId="49" fontId="8" fillId="0" borderId="3" xfId="0" applyNumberFormat="1" applyFont="1" applyBorder="1" applyAlignment="1">
      <alignment horizontal="center" vertical="center"/>
    </xf>
    <xf numFmtId="3" fontId="5" fillId="0" borderId="4" xfId="0" applyNumberFormat="1" applyFont="1" applyBorder="1" applyAlignment="1">
      <alignment horizontal="center" vertical="center"/>
    </xf>
    <xf numFmtId="4" fontId="8" fillId="0" borderId="3" xfId="0" applyNumberFormat="1" applyFont="1" applyBorder="1" applyAlignment="1">
      <alignment horizontal="center" vertical="center"/>
    </xf>
    <xf numFmtId="0" fontId="8" fillId="0" borderId="1" xfId="0" applyFont="1" applyBorder="1" applyAlignment="1">
      <alignment horizontal="center" vertical="center"/>
    </xf>
    <xf numFmtId="2" fontId="8" fillId="0" borderId="1" xfId="0" applyNumberFormat="1" applyFont="1" applyBorder="1" applyAlignment="1">
      <alignment horizontal="center" vertical="center"/>
    </xf>
    <xf numFmtId="0" fontId="8" fillId="0" borderId="1" xfId="0" applyFont="1" applyBorder="1" applyAlignment="1">
      <alignment horizontal="center"/>
    </xf>
    <xf numFmtId="2" fontId="5" fillId="4" borderId="2" xfId="0" applyNumberFormat="1" applyFont="1" applyFill="1" applyBorder="1" applyAlignment="1">
      <alignment horizontal="center" vertical="center" wrapText="1"/>
    </xf>
    <xf numFmtId="0" fontId="5" fillId="0" borderId="0" xfId="0" applyFont="1" applyAlignment="1">
      <alignment vertical="center"/>
    </xf>
    <xf numFmtId="49" fontId="5" fillId="4" borderId="3" xfId="0" applyNumberFormat="1" applyFont="1" applyFill="1" applyBorder="1" applyAlignment="1">
      <alignment horizontal="center" vertical="center" wrapText="1"/>
    </xf>
    <xf numFmtId="2" fontId="5" fillId="4" borderId="3" xfId="0" applyNumberFormat="1" applyFont="1" applyFill="1" applyBorder="1" applyAlignment="1">
      <alignment horizontal="center" vertical="center" wrapText="1"/>
    </xf>
    <xf numFmtId="0" fontId="5" fillId="0" borderId="0" xfId="0" applyFont="1"/>
    <xf numFmtId="0" fontId="8" fillId="2" borderId="4" xfId="0" applyFont="1" applyFill="1" applyBorder="1" applyAlignment="1">
      <alignment horizontal="center" vertical="center"/>
    </xf>
    <xf numFmtId="0" fontId="13" fillId="0" borderId="4" xfId="0" applyFont="1" applyBorder="1" applyAlignment="1">
      <alignment horizontal="left" vertical="top" wrapText="1"/>
    </xf>
    <xf numFmtId="49" fontId="8" fillId="2" borderId="44" xfId="0" applyNumberFormat="1" applyFont="1" applyFill="1" applyBorder="1" applyAlignment="1">
      <alignment horizontal="center" vertical="center"/>
    </xf>
    <xf numFmtId="0" fontId="13" fillId="2" borderId="4" xfId="0" applyFont="1" applyFill="1" applyBorder="1" applyAlignment="1">
      <alignment horizontal="left" vertical="top" wrapText="1"/>
    </xf>
    <xf numFmtId="0" fontId="13" fillId="0" borderId="4" xfId="0" applyFont="1" applyBorder="1" applyAlignment="1">
      <alignment vertical="top" wrapText="1"/>
    </xf>
    <xf numFmtId="0" fontId="8" fillId="0" borderId="6" xfId="0" applyFont="1" applyBorder="1" applyAlignment="1">
      <alignment horizontal="center"/>
    </xf>
    <xf numFmtId="0" fontId="8" fillId="2" borderId="6" xfId="0" applyFont="1" applyFill="1" applyBorder="1" applyAlignment="1">
      <alignment horizontal="center" vertical="top" wrapText="1"/>
    </xf>
    <xf numFmtId="0" fontId="8" fillId="0" borderId="7" xfId="0" applyFont="1" applyBorder="1" applyAlignment="1">
      <alignment horizontal="center" vertical="center"/>
    </xf>
    <xf numFmtId="0" fontId="8" fillId="0" borderId="0" xfId="0" applyFont="1" applyAlignment="1">
      <alignment vertical="top"/>
    </xf>
    <xf numFmtId="0" fontId="8" fillId="0" borderId="0" xfId="0" applyFont="1" applyAlignment="1">
      <alignment horizontal="center" vertical="center"/>
    </xf>
    <xf numFmtId="2" fontId="8" fillId="0" borderId="0" xfId="0" applyNumberFormat="1" applyFont="1" applyAlignment="1">
      <alignment horizontal="center" vertical="center"/>
    </xf>
    <xf numFmtId="0" fontId="8" fillId="5" borderId="4" xfId="0" applyFont="1" applyFill="1" applyBorder="1" applyAlignment="1">
      <alignment vertical="top" wrapText="1"/>
    </xf>
    <xf numFmtId="0" fontId="5" fillId="0" borderId="0" xfId="0" applyFont="1" applyAlignment="1">
      <alignment vertical="top"/>
    </xf>
    <xf numFmtId="3" fontId="5" fillId="0" borderId="4" xfId="0" applyNumberFormat="1" applyFont="1" applyBorder="1" applyAlignment="1">
      <alignment horizontal="center" vertical="center" wrapText="1"/>
    </xf>
    <xf numFmtId="4" fontId="1" fillId="2" borderId="35" xfId="0" applyNumberFormat="1" applyFont="1" applyFill="1" applyBorder="1" applyAlignment="1">
      <alignment horizontal="center" vertical="center"/>
    </xf>
    <xf numFmtId="0" fontId="5" fillId="2" borderId="0" xfId="0" applyFont="1" applyFill="1" applyAlignment="1">
      <alignment horizontal="left" vertical="top" wrapText="1"/>
    </xf>
    <xf numFmtId="0" fontId="8" fillId="2" borderId="0" xfId="0" applyFont="1" applyFill="1" applyAlignment="1">
      <alignment horizontal="left" vertical="top" wrapText="1"/>
    </xf>
    <xf numFmtId="0" fontId="8" fillId="0" borderId="0" xfId="0" applyFont="1" applyAlignment="1">
      <alignment horizontal="left" vertical="top" wrapText="1"/>
    </xf>
    <xf numFmtId="49" fontId="8" fillId="4" borderId="15" xfId="0" applyNumberFormat="1" applyFont="1" applyFill="1" applyBorder="1" applyAlignment="1">
      <alignment horizontal="center" vertical="center" wrapText="1"/>
    </xf>
    <xf numFmtId="49" fontId="1" fillId="3" borderId="4" xfId="0" applyNumberFormat="1" applyFont="1" applyFill="1" applyBorder="1" applyAlignment="1">
      <alignment horizontal="left" vertical="top" wrapText="1"/>
    </xf>
    <xf numFmtId="49" fontId="1" fillId="3" borderId="27" xfId="0" applyNumberFormat="1" applyFont="1" applyFill="1" applyBorder="1" applyAlignment="1">
      <alignment horizontal="left" vertical="top" wrapText="1"/>
    </xf>
    <xf numFmtId="0" fontId="1" fillId="3" borderId="0" xfId="0" applyFont="1" applyFill="1" applyAlignment="1">
      <alignment horizontal="left" vertical="top"/>
    </xf>
    <xf numFmtId="49" fontId="11" fillId="4" borderId="4" xfId="0" applyNumberFormat="1" applyFont="1" applyFill="1" applyBorder="1" applyAlignment="1">
      <alignment horizontal="left" vertical="top" wrapText="1"/>
    </xf>
    <xf numFmtId="49" fontId="3" fillId="3" borderId="4" xfId="0" applyNumberFormat="1" applyFont="1" applyFill="1" applyBorder="1" applyAlignment="1">
      <alignment horizontal="left" vertical="top" wrapText="1"/>
    </xf>
    <xf numFmtId="0" fontId="3" fillId="3" borderId="4" xfId="0" applyFont="1" applyFill="1" applyBorder="1" applyAlignment="1">
      <alignment horizontal="left" vertical="top" wrapText="1"/>
    </xf>
    <xf numFmtId="0" fontId="3" fillId="0" borderId="0" xfId="0" applyFont="1" applyAlignment="1">
      <alignment horizontal="left" vertical="top"/>
    </xf>
    <xf numFmtId="49" fontId="1" fillId="3" borderId="26" xfId="0" applyNumberFormat="1" applyFont="1" applyFill="1" applyBorder="1" applyAlignment="1">
      <alignment horizontal="center" vertical="center"/>
    </xf>
    <xf numFmtId="49" fontId="1" fillId="3" borderId="27" xfId="0" applyNumberFormat="1" applyFont="1" applyFill="1" applyBorder="1" applyAlignment="1">
      <alignment horizontal="center" vertical="center"/>
    </xf>
    <xf numFmtId="0" fontId="1" fillId="3" borderId="33" xfId="0" applyFont="1" applyFill="1" applyBorder="1" applyAlignment="1">
      <alignment horizontal="center" vertical="center"/>
    </xf>
    <xf numFmtId="0" fontId="1" fillId="3" borderId="34" xfId="0" applyFont="1" applyFill="1" applyBorder="1" applyAlignment="1">
      <alignment horizontal="center" vertical="center"/>
    </xf>
    <xf numFmtId="2" fontId="2" fillId="4" borderId="13" xfId="0" applyNumberFormat="1" applyFont="1" applyFill="1" applyBorder="1" applyAlignment="1">
      <alignment horizontal="center" vertical="center" wrapText="1"/>
    </xf>
    <xf numFmtId="2" fontId="11" fillId="4" borderId="4" xfId="0" applyNumberFormat="1" applyFont="1" applyFill="1" applyBorder="1" applyAlignment="1">
      <alignment horizontal="center" vertical="center" wrapText="1"/>
    </xf>
    <xf numFmtId="2" fontId="1" fillId="3" borderId="4" xfId="0" applyNumberFormat="1" applyFont="1" applyFill="1" applyBorder="1" applyAlignment="1">
      <alignment horizontal="center" vertical="center"/>
    </xf>
    <xf numFmtId="2" fontId="2" fillId="4" borderId="28" xfId="0" applyNumberFormat="1" applyFont="1" applyFill="1" applyBorder="1" applyAlignment="1">
      <alignment horizontal="right" vertical="center"/>
    </xf>
    <xf numFmtId="2" fontId="2" fillId="4" borderId="29" xfId="0" applyNumberFormat="1" applyFont="1" applyFill="1" applyBorder="1" applyAlignment="1">
      <alignment horizontal="right" vertical="center"/>
    </xf>
    <xf numFmtId="2" fontId="1" fillId="3" borderId="0" xfId="0" applyNumberFormat="1" applyFont="1" applyFill="1" applyAlignment="1">
      <alignment horizontal="center" vertical="center"/>
    </xf>
    <xf numFmtId="2" fontId="2" fillId="4" borderId="30" xfId="0" applyNumberFormat="1" applyFont="1" applyFill="1" applyBorder="1" applyAlignment="1">
      <alignment horizontal="right" vertical="center"/>
    </xf>
    <xf numFmtId="9" fontId="2" fillId="0" borderId="29" xfId="0" applyNumberFormat="1" applyFont="1" applyBorder="1" applyAlignment="1">
      <alignment horizontal="right"/>
    </xf>
    <xf numFmtId="0" fontId="8" fillId="2" borderId="5" xfId="0" applyFont="1" applyFill="1" applyBorder="1" applyAlignment="1">
      <alignment horizontal="center" vertical="center"/>
    </xf>
    <xf numFmtId="49" fontId="8" fillId="2" borderId="20" xfId="0" applyNumberFormat="1" applyFont="1" applyFill="1" applyBorder="1" applyAlignment="1">
      <alignment horizontal="center" vertical="center"/>
    </xf>
    <xf numFmtId="9" fontId="3" fillId="2" borderId="20" xfId="0" applyNumberFormat="1" applyFont="1" applyFill="1" applyBorder="1" applyAlignment="1">
      <alignment horizontal="center" vertical="center"/>
    </xf>
    <xf numFmtId="4" fontId="8" fillId="2" borderId="35" xfId="0" applyNumberFormat="1" applyFont="1" applyFill="1" applyBorder="1" applyAlignment="1">
      <alignment horizontal="center" vertical="center"/>
    </xf>
    <xf numFmtId="49" fontId="2" fillId="4" borderId="4" xfId="0" applyNumberFormat="1" applyFont="1" applyFill="1" applyBorder="1" applyAlignment="1">
      <alignment horizontal="center" vertical="center" wrapText="1"/>
    </xf>
    <xf numFmtId="0" fontId="2" fillId="4" borderId="4" xfId="0" applyFont="1" applyFill="1" applyBorder="1" applyAlignment="1">
      <alignment horizontal="center" vertical="top" wrapText="1"/>
    </xf>
    <xf numFmtId="49" fontId="5" fillId="4" borderId="4" xfId="0" applyNumberFormat="1" applyFont="1" applyFill="1" applyBorder="1" applyAlignment="1">
      <alignment horizontal="center" vertical="center" wrapText="1"/>
    </xf>
    <xf numFmtId="3" fontId="5" fillId="0" borderId="16" xfId="0" applyNumberFormat="1" applyFont="1" applyBorder="1" applyAlignment="1">
      <alignment horizontal="center" vertical="center"/>
    </xf>
    <xf numFmtId="3" fontId="5" fillId="0" borderId="40" xfId="0" applyNumberFormat="1" applyFont="1" applyBorder="1" applyAlignment="1">
      <alignment horizontal="center" vertical="center"/>
    </xf>
    <xf numFmtId="3" fontId="5" fillId="0" borderId="39" xfId="0" applyNumberFormat="1" applyFont="1" applyBorder="1" applyAlignment="1">
      <alignment horizontal="center" vertical="center"/>
    </xf>
    <xf numFmtId="3" fontId="5" fillId="0" borderId="15" xfId="0" applyNumberFormat="1" applyFont="1" applyBorder="1" applyAlignment="1">
      <alignment horizontal="center" vertical="center"/>
    </xf>
    <xf numFmtId="166" fontId="5" fillId="0" borderId="15" xfId="0" applyNumberFormat="1" applyFont="1" applyBorder="1" applyAlignment="1">
      <alignment horizontal="center" vertical="center"/>
    </xf>
    <xf numFmtId="166" fontId="5" fillId="0" borderId="4" xfId="0" applyNumberFormat="1" applyFont="1" applyBorder="1" applyAlignment="1">
      <alignment horizontal="center" vertical="center"/>
    </xf>
    <xf numFmtId="0" fontId="8" fillId="0" borderId="4" xfId="0" applyFont="1" applyBorder="1" applyAlignment="1">
      <alignment horizontal="left" vertical="center" wrapText="1"/>
    </xf>
    <xf numFmtId="2" fontId="8" fillId="0" borderId="0" xfId="0" applyNumberFormat="1" applyFont="1"/>
    <xf numFmtId="0" fontId="8" fillId="0" borderId="4" xfId="0" applyFont="1" applyBorder="1" applyAlignment="1">
      <alignment horizontal="center" vertical="center"/>
    </xf>
    <xf numFmtId="3" fontId="5" fillId="0" borderId="42" xfId="0" applyNumberFormat="1" applyFont="1" applyBorder="1" applyAlignment="1">
      <alignment horizontal="center" vertical="center"/>
    </xf>
    <xf numFmtId="164" fontId="5" fillId="0" borderId="4" xfId="0" applyNumberFormat="1"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2" fontId="8" fillId="5" borderId="4" xfId="0" applyNumberFormat="1" applyFont="1" applyFill="1" applyBorder="1" applyAlignment="1">
      <alignment horizontal="center" vertical="center" wrapText="1"/>
    </xf>
    <xf numFmtId="0" fontId="5" fillId="0" borderId="6" xfId="0" applyFont="1" applyBorder="1" applyAlignment="1">
      <alignment horizontal="center" vertical="top" wrapText="1"/>
    </xf>
    <xf numFmtId="0" fontId="15" fillId="0" borderId="0" xfId="0" applyFont="1" applyAlignment="1">
      <alignment vertical="top" wrapText="1"/>
    </xf>
    <xf numFmtId="49" fontId="8" fillId="0" borderId="44" xfId="0" applyNumberFormat="1" applyFont="1" applyBorder="1" applyAlignment="1">
      <alignment horizontal="center" vertical="center"/>
    </xf>
    <xf numFmtId="165" fontId="8" fillId="0" borderId="4" xfId="0" applyNumberFormat="1" applyFont="1" applyBorder="1" applyAlignment="1">
      <alignment horizontal="center" vertical="center"/>
    </xf>
    <xf numFmtId="0" fontId="3" fillId="0" borderId="4" xfId="0" applyFont="1" applyBorder="1"/>
    <xf numFmtId="0" fontId="6" fillId="0" borderId="4" xfId="0" applyFont="1" applyBorder="1"/>
    <xf numFmtId="0" fontId="8" fillId="0" borderId="4" xfId="0" applyFont="1" applyBorder="1"/>
    <xf numFmtId="49" fontId="16" fillId="4" borderId="33" xfId="0" applyNumberFormat="1" applyFont="1" applyFill="1" applyBorder="1" applyAlignment="1">
      <alignment horizontal="center" vertical="center" wrapText="1"/>
    </xf>
    <xf numFmtId="4" fontId="3" fillId="2" borderId="35" xfId="0"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4" fontId="1" fillId="2" borderId="5" xfId="0" applyNumberFormat="1" applyFont="1" applyFill="1" applyBorder="1" applyAlignment="1">
      <alignment horizontal="center" vertical="center"/>
    </xf>
    <xf numFmtId="0" fontId="6" fillId="0" borderId="4" xfId="0" applyFont="1" applyBorder="1" applyAlignment="1">
      <alignment vertical="center"/>
    </xf>
    <xf numFmtId="4" fontId="8" fillId="0" borderId="35" xfId="0" applyNumberFormat="1" applyFont="1" applyBorder="1" applyAlignment="1">
      <alignment horizontal="center" vertical="center"/>
    </xf>
    <xf numFmtId="49" fontId="2" fillId="4" borderId="33" xfId="0" applyNumberFormat="1" applyFont="1" applyFill="1" applyBorder="1" applyAlignment="1">
      <alignment horizontal="center" vertical="center" wrapText="1"/>
    </xf>
    <xf numFmtId="49" fontId="2" fillId="4" borderId="26" xfId="0" applyNumberFormat="1" applyFont="1" applyFill="1" applyBorder="1" applyAlignment="1">
      <alignment horizontal="center" vertical="center" wrapText="1"/>
    </xf>
    <xf numFmtId="0" fontId="3" fillId="0" borderId="0" xfId="0" applyFont="1" applyAlignment="1">
      <alignment wrapText="1"/>
    </xf>
    <xf numFmtId="0" fontId="2" fillId="4" borderId="13" xfId="0" applyFont="1" applyFill="1" applyBorder="1" applyAlignment="1">
      <alignment horizontal="center" vertical="center" wrapText="1"/>
    </xf>
    <xf numFmtId="0" fontId="2" fillId="3" borderId="0" xfId="0" applyFont="1" applyFill="1" applyAlignment="1">
      <alignment horizontal="center" vertical="top" wrapText="1"/>
    </xf>
    <xf numFmtId="165" fontId="2" fillId="4" borderId="45" xfId="0" applyNumberFormat="1" applyFont="1" applyFill="1" applyBorder="1" applyAlignment="1">
      <alignment horizontal="center" vertical="center"/>
    </xf>
    <xf numFmtId="4" fontId="2" fillId="4" borderId="45" xfId="0" applyNumberFormat="1" applyFont="1" applyFill="1" applyBorder="1" applyAlignment="1">
      <alignment horizontal="center" vertical="center"/>
    </xf>
    <xf numFmtId="49" fontId="2" fillId="4" borderId="17" xfId="0" applyNumberFormat="1" applyFont="1" applyFill="1" applyBorder="1" applyAlignment="1">
      <alignment horizontal="right" vertical="center"/>
    </xf>
    <xf numFmtId="9" fontId="2" fillId="0" borderId="45" xfId="0" applyNumberFormat="1" applyFont="1" applyBorder="1" applyAlignment="1">
      <alignment horizontal="center"/>
    </xf>
    <xf numFmtId="166" fontId="5" fillId="0" borderId="4" xfId="0" applyNumberFormat="1" applyFont="1" applyBorder="1" applyAlignment="1">
      <alignment horizontal="center" vertical="center" wrapText="1"/>
    </xf>
    <xf numFmtId="0" fontId="17" fillId="0" borderId="0" xfId="0" applyFont="1" applyAlignment="1">
      <alignment horizontal="left" vertical="top"/>
    </xf>
    <xf numFmtId="0" fontId="3" fillId="0" borderId="4" xfId="0" applyFont="1" applyBorder="1" applyAlignment="1">
      <alignment wrapText="1"/>
    </xf>
    <xf numFmtId="0" fontId="18" fillId="0" borderId="0" xfId="0" applyFont="1"/>
    <xf numFmtId="0" fontId="5" fillId="3" borderId="4" xfId="0" applyFont="1" applyFill="1" applyBorder="1" applyAlignment="1">
      <alignment horizontal="center" vertical="center"/>
    </xf>
    <xf numFmtId="0" fontId="5" fillId="3" borderId="27" xfId="0" applyFont="1" applyFill="1" applyBorder="1" applyAlignment="1">
      <alignment horizontal="center" vertical="center"/>
    </xf>
    <xf numFmtId="49" fontId="20" fillId="4" borderId="4" xfId="0" applyNumberFormat="1" applyFont="1" applyFill="1" applyBorder="1" applyAlignment="1">
      <alignment horizontal="center" vertical="center" wrapText="1"/>
    </xf>
    <xf numFmtId="1" fontId="7" fillId="0" borderId="1" xfId="0" applyNumberFormat="1" applyFont="1" applyBorder="1" applyAlignment="1">
      <alignment horizontal="center"/>
    </xf>
    <xf numFmtId="1" fontId="5" fillId="0" borderId="4" xfId="0" applyNumberFormat="1" applyFont="1" applyBorder="1" applyAlignment="1">
      <alignment horizontal="center" vertical="center" wrapText="1"/>
    </xf>
    <xf numFmtId="1" fontId="7" fillId="0" borderId="0" xfId="0" applyNumberFormat="1" applyFont="1"/>
    <xf numFmtId="1" fontId="5" fillId="4" borderId="2" xfId="0" applyNumberFormat="1" applyFont="1" applyFill="1" applyBorder="1" applyAlignment="1">
      <alignment horizontal="center" vertical="center" wrapText="1"/>
    </xf>
    <xf numFmtId="1" fontId="5" fillId="4" borderId="3" xfId="0" applyNumberFormat="1" applyFont="1" applyFill="1" applyBorder="1" applyAlignment="1">
      <alignment horizontal="center" vertical="center" wrapText="1"/>
    </xf>
    <xf numFmtId="1" fontId="8" fillId="0" borderId="1" xfId="0" applyNumberFormat="1" applyFont="1" applyBorder="1" applyAlignment="1">
      <alignment horizontal="center"/>
    </xf>
    <xf numFmtId="1" fontId="8" fillId="0" borderId="0" xfId="0" applyNumberFormat="1" applyFont="1"/>
    <xf numFmtId="2" fontId="8" fillId="0" borderId="1" xfId="0" applyNumberFormat="1" applyFont="1" applyBorder="1" applyAlignment="1">
      <alignment horizontal="center"/>
    </xf>
    <xf numFmtId="49" fontId="5" fillId="4" borderId="32" xfId="0" applyNumberFormat="1" applyFont="1" applyFill="1" applyBorder="1" applyAlignment="1">
      <alignment horizontal="center" vertical="center" wrapText="1"/>
    </xf>
    <xf numFmtId="49" fontId="19" fillId="4" borderId="33" xfId="0" applyNumberFormat="1" applyFont="1" applyFill="1" applyBorder="1" applyAlignment="1">
      <alignment horizontal="center" vertical="center" wrapText="1"/>
    </xf>
    <xf numFmtId="0" fontId="8" fillId="2" borderId="35" xfId="0" applyFont="1" applyFill="1" applyBorder="1" applyAlignment="1">
      <alignment horizontal="center" vertical="center"/>
    </xf>
    <xf numFmtId="0" fontId="8" fillId="5" borderId="4"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0" borderId="7" xfId="0" applyFont="1" applyBorder="1" applyAlignment="1">
      <alignment horizontal="center"/>
    </xf>
    <xf numFmtId="0" fontId="21" fillId="0" borderId="0" xfId="0" applyFont="1"/>
    <xf numFmtId="0" fontId="21" fillId="0" borderId="0" xfId="0" applyFont="1" applyAlignment="1">
      <alignment horizontal="center" wrapText="1"/>
    </xf>
    <xf numFmtId="9" fontId="1" fillId="0" borderId="47" xfId="0" applyNumberFormat="1" applyFont="1" applyBorder="1" applyAlignment="1">
      <alignment horizontal="center" vertical="center"/>
    </xf>
    <xf numFmtId="0" fontId="1" fillId="0" borderId="48" xfId="0" applyFont="1" applyBorder="1" applyAlignment="1">
      <alignment horizontal="center"/>
    </xf>
    <xf numFmtId="4" fontId="2" fillId="4" borderId="50" xfId="0" applyNumberFormat="1" applyFont="1" applyFill="1" applyBorder="1" applyAlignment="1">
      <alignment horizontal="right" vertical="center"/>
    </xf>
    <xf numFmtId="2" fontId="2" fillId="0" borderId="49" xfId="0" applyNumberFormat="1" applyFont="1" applyBorder="1" applyAlignment="1">
      <alignment horizontal="center"/>
    </xf>
    <xf numFmtId="4" fontId="1" fillId="0" borderId="35" xfId="0" applyNumberFormat="1" applyFont="1" applyBorder="1" applyAlignment="1">
      <alignment horizontal="right" vertical="center"/>
    </xf>
    <xf numFmtId="4" fontId="1" fillId="0" borderId="4" xfId="0" applyNumberFormat="1" applyFont="1" applyBorder="1" applyAlignment="1">
      <alignment horizontal="right" vertical="center"/>
    </xf>
    <xf numFmtId="4" fontId="1" fillId="0" borderId="15" xfId="0" applyNumberFormat="1" applyFont="1" applyBorder="1" applyAlignment="1">
      <alignment horizontal="right" vertical="center"/>
    </xf>
    <xf numFmtId="49" fontId="23" fillId="3" borderId="26" xfId="0" applyNumberFormat="1" applyFont="1" applyFill="1" applyBorder="1" applyAlignment="1">
      <alignment horizontal="center" vertical="center"/>
    </xf>
    <xf numFmtId="49" fontId="23" fillId="3" borderId="4" xfId="0" applyNumberFormat="1" applyFont="1" applyFill="1" applyBorder="1" applyAlignment="1">
      <alignment horizontal="left" vertical="top" wrapText="1"/>
    </xf>
    <xf numFmtId="49" fontId="23" fillId="3" borderId="4" xfId="0" applyNumberFormat="1" applyFont="1" applyFill="1" applyBorder="1" applyAlignment="1">
      <alignment horizontal="center" vertical="center"/>
    </xf>
    <xf numFmtId="0" fontId="24" fillId="3" borderId="4" xfId="0" applyFont="1" applyFill="1" applyBorder="1" applyAlignment="1">
      <alignment horizontal="center" vertical="center"/>
    </xf>
    <xf numFmtId="2" fontId="23" fillId="3" borderId="4" xfId="0" applyNumberFormat="1" applyFont="1" applyFill="1" applyBorder="1" applyAlignment="1">
      <alignment horizontal="center" vertical="center"/>
    </xf>
    <xf numFmtId="9" fontId="23" fillId="3" borderId="4" xfId="0" applyNumberFormat="1" applyFont="1" applyFill="1" applyBorder="1" applyAlignment="1">
      <alignment horizontal="center" vertical="center"/>
    </xf>
    <xf numFmtId="0" fontId="23" fillId="3" borderId="33" xfId="0" applyFont="1" applyFill="1" applyBorder="1" applyAlignment="1">
      <alignment horizontal="center" vertical="center"/>
    </xf>
    <xf numFmtId="0" fontId="23" fillId="0" borderId="0" xfId="0" applyFont="1"/>
    <xf numFmtId="3" fontId="24" fillId="0" borderId="3" xfId="0" applyNumberFormat="1" applyFont="1" applyBorder="1" applyAlignment="1">
      <alignment horizontal="center" vertical="center"/>
    </xf>
    <xf numFmtId="0" fontId="24" fillId="2" borderId="3" xfId="0" applyFont="1" applyFill="1" applyBorder="1" applyAlignment="1">
      <alignment horizontal="center" vertical="center"/>
    </xf>
    <xf numFmtId="0" fontId="24" fillId="2" borderId="3" xfId="0" applyFont="1" applyFill="1" applyBorder="1" applyAlignment="1">
      <alignment horizontal="left" vertical="top" wrapText="1"/>
    </xf>
    <xf numFmtId="49" fontId="24" fillId="2" borderId="3" xfId="0" applyNumberFormat="1" applyFont="1" applyFill="1" applyBorder="1" applyAlignment="1">
      <alignment horizontal="center" vertical="center"/>
    </xf>
    <xf numFmtId="4" fontId="24" fillId="2" borderId="3" xfId="0" applyNumberFormat="1" applyFont="1" applyFill="1" applyBorder="1" applyAlignment="1">
      <alignment horizontal="center" vertical="center"/>
    </xf>
    <xf numFmtId="9" fontId="24" fillId="2" borderId="3" xfId="0" applyNumberFormat="1" applyFont="1" applyFill="1" applyBorder="1" applyAlignment="1">
      <alignment horizontal="center" vertical="center"/>
    </xf>
    <xf numFmtId="4" fontId="24" fillId="2" borderId="35" xfId="0" applyNumberFormat="1" applyFont="1" applyFill="1" applyBorder="1" applyAlignment="1">
      <alignment horizontal="center" vertical="center"/>
    </xf>
    <xf numFmtId="0" fontId="24" fillId="0" borderId="4" xfId="0" applyFont="1" applyBorder="1"/>
    <xf numFmtId="0" fontId="24" fillId="0" borderId="0" xfId="0" applyFont="1"/>
    <xf numFmtId="3" fontId="24" fillId="0" borderId="4" xfId="0" applyNumberFormat="1" applyFont="1" applyBorder="1" applyAlignment="1">
      <alignment horizontal="center" vertical="center"/>
    </xf>
    <xf numFmtId="0" fontId="24" fillId="2" borderId="4" xfId="0" applyFont="1" applyFill="1" applyBorder="1" applyAlignment="1">
      <alignment horizontal="left" vertical="top" wrapText="1"/>
    </xf>
    <xf numFmtId="3" fontId="24" fillId="0" borderId="4" xfId="0" applyNumberFormat="1" applyFont="1" applyBorder="1" applyAlignment="1">
      <alignment horizontal="center" vertical="center" wrapText="1"/>
    </xf>
    <xf numFmtId="0" fontId="24" fillId="2" borderId="5" xfId="0" applyFont="1" applyFill="1" applyBorder="1" applyAlignment="1">
      <alignment horizontal="center" vertical="center"/>
    </xf>
    <xf numFmtId="0" fontId="24" fillId="0" borderId="4" xfId="0" applyFont="1" applyBorder="1" applyAlignment="1">
      <alignment horizontal="left" vertical="top" wrapText="1"/>
    </xf>
    <xf numFmtId="49" fontId="24" fillId="0" borderId="4" xfId="0" applyNumberFormat="1" applyFont="1" applyBorder="1" applyAlignment="1">
      <alignment horizontal="center" vertical="center"/>
    </xf>
    <xf numFmtId="0" fontId="24" fillId="0" borderId="4" xfId="0" applyFont="1" applyBorder="1" applyAlignment="1">
      <alignment horizontal="left" vertical="center" wrapText="1"/>
    </xf>
    <xf numFmtId="0" fontId="24" fillId="0" borderId="4" xfId="0" applyFont="1" applyBorder="1" applyAlignment="1">
      <alignment horizontal="center" vertical="center"/>
    </xf>
    <xf numFmtId="4" fontId="24" fillId="0" borderId="4" xfId="0" applyNumberFormat="1" applyFont="1" applyBorder="1" applyAlignment="1">
      <alignment horizontal="right" vertical="center"/>
    </xf>
    <xf numFmtId="9" fontId="24" fillId="0" borderId="38" xfId="0" applyNumberFormat="1" applyFont="1" applyBorder="1" applyAlignment="1">
      <alignment horizontal="center" vertical="center"/>
    </xf>
    <xf numFmtId="4" fontId="24" fillId="0" borderId="35" xfId="0" applyNumberFormat="1" applyFont="1" applyBorder="1" applyAlignment="1">
      <alignment horizontal="right" vertical="center"/>
    </xf>
    <xf numFmtId="49" fontId="24" fillId="2" borderId="4" xfId="0" applyNumberFormat="1" applyFont="1" applyFill="1" applyBorder="1" applyAlignment="1">
      <alignment horizontal="center" vertical="center"/>
    </xf>
    <xf numFmtId="3" fontId="24" fillId="0" borderId="39" xfId="0" applyNumberFormat="1" applyFont="1" applyBorder="1" applyAlignment="1">
      <alignment horizontal="center" vertical="center"/>
    </xf>
    <xf numFmtId="3" fontId="24" fillId="3" borderId="4" xfId="0" applyNumberFormat="1" applyFont="1" applyFill="1" applyBorder="1" applyAlignment="1">
      <alignment horizontal="center" vertical="center"/>
    </xf>
    <xf numFmtId="49" fontId="24" fillId="3" borderId="4" xfId="0" applyNumberFormat="1" applyFont="1" applyFill="1" applyBorder="1" applyAlignment="1">
      <alignment horizontal="center" vertical="center"/>
    </xf>
    <xf numFmtId="4" fontId="24" fillId="3" borderId="4" xfId="0" applyNumberFormat="1" applyFont="1" applyFill="1" applyBorder="1" applyAlignment="1">
      <alignment horizontal="center" vertical="center"/>
    </xf>
    <xf numFmtId="0" fontId="25" fillId="3" borderId="4" xfId="0" applyFont="1" applyFill="1" applyBorder="1" applyAlignment="1">
      <alignment vertical="center" wrapText="1"/>
    </xf>
    <xf numFmtId="0" fontId="11" fillId="3" borderId="4" xfId="0" applyFont="1" applyFill="1" applyBorder="1" applyAlignment="1">
      <alignment vertical="center" wrapText="1"/>
    </xf>
    <xf numFmtId="2" fontId="2" fillId="0" borderId="56" xfId="0" applyNumberFormat="1" applyFont="1" applyBorder="1" applyAlignment="1">
      <alignment horizontal="center"/>
    </xf>
    <xf numFmtId="4" fontId="2" fillId="4" borderId="4" xfId="0" applyNumberFormat="1" applyFont="1" applyFill="1" applyBorder="1" applyAlignment="1">
      <alignment horizontal="right" vertical="center"/>
    </xf>
    <xf numFmtId="9" fontId="24" fillId="2" borderId="4" xfId="0" applyNumberFormat="1" applyFont="1" applyFill="1" applyBorder="1" applyAlignment="1">
      <alignment horizontal="center" vertical="center"/>
    </xf>
    <xf numFmtId="4" fontId="24" fillId="2" borderId="4" xfId="0" applyNumberFormat="1" applyFont="1" applyFill="1" applyBorder="1" applyAlignment="1">
      <alignment horizontal="center" vertical="center"/>
    </xf>
    <xf numFmtId="0" fontId="11" fillId="3" borderId="4" xfId="0" applyFont="1" applyFill="1" applyBorder="1" applyAlignment="1">
      <alignment horizontal="left" vertical="center" wrapText="1"/>
    </xf>
    <xf numFmtId="0" fontId="3" fillId="0" borderId="0" xfId="0" applyFont="1" applyAlignment="1">
      <alignment horizontal="right"/>
    </xf>
    <xf numFmtId="49" fontId="2" fillId="0" borderId="48" xfId="0" applyNumberFormat="1" applyFont="1" applyBorder="1" applyAlignment="1">
      <alignment horizontal="center"/>
    </xf>
    <xf numFmtId="49" fontId="2" fillId="0" borderId="49" xfId="0" applyNumberFormat="1" applyFont="1" applyBorder="1" applyAlignment="1">
      <alignment horizontal="center"/>
    </xf>
    <xf numFmtId="49" fontId="2" fillId="4" borderId="51" xfId="0" applyNumberFormat="1" applyFont="1" applyFill="1" applyBorder="1" applyAlignment="1">
      <alignment horizontal="center" vertical="center"/>
    </xf>
    <xf numFmtId="4" fontId="2" fillId="4" borderId="52" xfId="0" applyNumberFormat="1" applyFont="1" applyFill="1" applyBorder="1" applyAlignment="1">
      <alignment horizontal="center" vertical="center"/>
    </xf>
    <xf numFmtId="0" fontId="22" fillId="0" borderId="0" xfId="0" applyFont="1" applyAlignment="1">
      <alignment horizontal="left" vertical="top" wrapText="1"/>
    </xf>
    <xf numFmtId="49" fontId="2" fillId="0" borderId="21" xfId="0" applyNumberFormat="1" applyFont="1" applyBorder="1" applyAlignment="1">
      <alignment horizontal="center"/>
    </xf>
    <xf numFmtId="49" fontId="2" fillId="0" borderId="22" xfId="0" applyNumberFormat="1" applyFont="1" applyBorder="1" applyAlignment="1">
      <alignment horizontal="center"/>
    </xf>
    <xf numFmtId="49" fontId="2" fillId="0" borderId="23" xfId="0" applyNumberFormat="1" applyFont="1" applyBorder="1" applyAlignment="1">
      <alignment horizontal="center"/>
    </xf>
    <xf numFmtId="49" fontId="2" fillId="4" borderId="8" xfId="0" applyNumberFormat="1" applyFont="1" applyFill="1" applyBorder="1" applyAlignment="1">
      <alignment horizontal="center" vertical="center"/>
    </xf>
    <xf numFmtId="4" fontId="2" fillId="4" borderId="9" xfId="0" applyNumberFormat="1" applyFont="1" applyFill="1" applyBorder="1" applyAlignment="1">
      <alignment horizontal="center" vertical="center"/>
    </xf>
    <xf numFmtId="0" fontId="2" fillId="0" borderId="53" xfId="0" applyFont="1" applyBorder="1" applyAlignment="1">
      <alignment horizontal="center" vertical="center"/>
    </xf>
    <xf numFmtId="0" fontId="2" fillId="0" borderId="0" xfId="0" applyFont="1" applyAlignment="1">
      <alignment horizontal="center" vertical="center"/>
    </xf>
    <xf numFmtId="0" fontId="2" fillId="2" borderId="53" xfId="0" applyFont="1" applyFill="1" applyBorder="1" applyAlignment="1">
      <alignment horizontal="center" vertical="top" wrapText="1"/>
    </xf>
    <xf numFmtId="0" fontId="2" fillId="2" borderId="0" xfId="0" applyFont="1" applyFill="1" applyAlignment="1">
      <alignment horizontal="center" vertical="top" wrapText="1"/>
    </xf>
    <xf numFmtId="49" fontId="2" fillId="0" borderId="53" xfId="0" applyNumberFormat="1" applyFont="1" applyBorder="1" applyAlignment="1">
      <alignment horizontal="center"/>
    </xf>
    <xf numFmtId="49" fontId="2" fillId="0" borderId="0" xfId="0" applyNumberFormat="1" applyFont="1" applyAlignment="1">
      <alignment horizontal="center"/>
    </xf>
    <xf numFmtId="49" fontId="2" fillId="4" borderId="8" xfId="0" applyNumberFormat="1" applyFont="1" applyFill="1" applyBorder="1" applyAlignment="1">
      <alignment horizontal="right" vertical="center"/>
    </xf>
    <xf numFmtId="4" fontId="2" fillId="4" borderId="55" xfId="0" applyNumberFormat="1" applyFont="1" applyFill="1" applyBorder="1" applyAlignment="1">
      <alignment horizontal="right" vertical="center"/>
    </xf>
    <xf numFmtId="0" fontId="2" fillId="0" borderId="53" xfId="0" applyFont="1" applyBorder="1" applyAlignment="1">
      <alignment horizontal="right"/>
    </xf>
    <xf numFmtId="0" fontId="2" fillId="0" borderId="0" xfId="0" applyFont="1" applyAlignment="1">
      <alignment horizontal="right"/>
    </xf>
    <xf numFmtId="49" fontId="4" fillId="4" borderId="8" xfId="0" applyNumberFormat="1" applyFont="1" applyFill="1" applyBorder="1" applyAlignment="1">
      <alignment horizontal="center" vertical="center"/>
    </xf>
    <xf numFmtId="4" fontId="4" fillId="4" borderId="9"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0" xfId="0" applyFont="1" applyAlignment="1">
      <alignment horizontal="center" vertical="center"/>
    </xf>
    <xf numFmtId="49" fontId="4" fillId="0" borderId="53" xfId="0" applyNumberFormat="1" applyFont="1" applyBorder="1" applyAlignment="1">
      <alignment horizontal="center"/>
    </xf>
    <xf numFmtId="49" fontId="4" fillId="0" borderId="0" xfId="0" applyNumberFormat="1" applyFont="1" applyAlignment="1">
      <alignment horizontal="center"/>
    </xf>
    <xf numFmtId="0" fontId="4" fillId="0" borderId="0" xfId="0" applyFont="1" applyAlignment="1">
      <alignment horizontal="center"/>
    </xf>
    <xf numFmtId="49" fontId="2" fillId="0" borderId="54" xfId="0" applyNumberFormat="1" applyFont="1" applyBorder="1" applyAlignment="1">
      <alignment horizontal="center"/>
    </xf>
    <xf numFmtId="49" fontId="2" fillId="0" borderId="46" xfId="0" applyNumberFormat="1" applyFont="1" applyBorder="1" applyAlignment="1">
      <alignment horizontal="center"/>
    </xf>
    <xf numFmtId="0" fontId="17" fillId="0" borderId="0" xfId="0" applyFont="1" applyAlignment="1">
      <alignment horizontal="center" vertical="top" wrapText="1"/>
    </xf>
    <xf numFmtId="49" fontId="5" fillId="4" borderId="8" xfId="0" applyNumberFormat="1" applyFont="1" applyFill="1" applyBorder="1" applyAlignment="1">
      <alignment horizontal="center" vertical="center"/>
    </xf>
    <xf numFmtId="4" fontId="5" fillId="4" borderId="9" xfId="0" applyNumberFormat="1" applyFont="1" applyFill="1" applyBorder="1" applyAlignment="1">
      <alignment horizontal="center" vertical="center"/>
    </xf>
    <xf numFmtId="0" fontId="5" fillId="0" borderId="53" xfId="0" applyFont="1" applyBorder="1" applyAlignment="1">
      <alignment horizontal="center" vertical="center"/>
    </xf>
    <xf numFmtId="0" fontId="5" fillId="0" borderId="0" xfId="0" applyFont="1" applyAlignment="1">
      <alignment horizontal="center" vertical="center"/>
    </xf>
    <xf numFmtId="49" fontId="5" fillId="0" borderId="53" xfId="0" applyNumberFormat="1" applyFont="1" applyBorder="1" applyAlignment="1">
      <alignment horizontal="center"/>
    </xf>
    <xf numFmtId="49" fontId="5" fillId="0" borderId="0" xfId="0" applyNumberFormat="1" applyFont="1" applyAlignment="1">
      <alignment horizontal="center"/>
    </xf>
    <xf numFmtId="0" fontId="5" fillId="2" borderId="53" xfId="0" applyFont="1" applyFill="1" applyBorder="1" applyAlignment="1">
      <alignment horizontal="center" vertical="top" wrapText="1"/>
    </xf>
    <xf numFmtId="0" fontId="5" fillId="2" borderId="0" xfId="0" applyFont="1" applyFill="1" applyAlignment="1">
      <alignment horizontal="center" vertical="top" wrapText="1"/>
    </xf>
    <xf numFmtId="0" fontId="3" fillId="0" borderId="0" xfId="0" applyFont="1" applyAlignment="1">
      <alignment horizontal="center"/>
    </xf>
    <xf numFmtId="49" fontId="5" fillId="4" borderId="24" xfId="0" applyNumberFormat="1" applyFont="1" applyFill="1" applyBorder="1" applyAlignment="1">
      <alignment horizontal="center" vertical="center"/>
    </xf>
    <xf numFmtId="4" fontId="5" fillId="4" borderId="25" xfId="0" applyNumberFormat="1" applyFont="1" applyFill="1" applyBorder="1" applyAlignment="1">
      <alignment horizontal="center" vertical="center"/>
    </xf>
    <xf numFmtId="0" fontId="5" fillId="0" borderId="53" xfId="0" applyFont="1" applyBorder="1" applyAlignment="1">
      <alignment horizontal="center"/>
    </xf>
    <xf numFmtId="0" fontId="5" fillId="0" borderId="0" xfId="0" applyFont="1" applyAlignment="1">
      <alignment horizontal="center"/>
    </xf>
    <xf numFmtId="49" fontId="2" fillId="4" borderId="24" xfId="0" applyNumberFormat="1" applyFont="1" applyFill="1" applyBorder="1" applyAlignment="1">
      <alignment horizontal="center" vertical="center"/>
    </xf>
    <xf numFmtId="4" fontId="2" fillId="4" borderId="25" xfId="0" applyNumberFormat="1" applyFont="1" applyFill="1" applyBorder="1" applyAlignment="1">
      <alignment horizontal="center" vertical="center"/>
    </xf>
    <xf numFmtId="0" fontId="2" fillId="0" borderId="53" xfId="0" applyFont="1" applyBorder="1" applyAlignment="1">
      <alignment horizontal="center"/>
    </xf>
    <xf numFmtId="0" fontId="2" fillId="0" borderId="0" xfId="0" applyFont="1" applyAlignment="1">
      <alignment horizontal="center"/>
    </xf>
    <xf numFmtId="0" fontId="5" fillId="0" borderId="0" xfId="0" applyFont="1" applyAlignment="1">
      <alignment horizontal="right" wrapText="1"/>
    </xf>
    <xf numFmtId="0" fontId="5" fillId="0" borderId="0" xfId="0" applyFont="1" applyAlignment="1">
      <alignment horizontal="center" wrapText="1"/>
    </xf>
    <xf numFmtId="0" fontId="2" fillId="3" borderId="0" xfId="0" applyFont="1" applyFill="1" applyAlignment="1">
      <alignment horizontal="right"/>
    </xf>
    <xf numFmtId="49" fontId="2" fillId="3" borderId="0" xfId="0" applyNumberFormat="1" applyFont="1" applyFill="1" applyAlignment="1">
      <alignment horizontal="center"/>
    </xf>
    <xf numFmtId="49" fontId="2" fillId="3" borderId="46" xfId="0" applyNumberFormat="1" applyFont="1" applyFill="1" applyBorder="1" applyAlignment="1">
      <alignment horizontal="center"/>
    </xf>
    <xf numFmtId="0" fontId="7" fillId="2" borderId="0" xfId="0" applyFont="1" applyFill="1" applyAlignment="1">
      <alignment horizontal="left" vertical="top" wrapText="1"/>
    </xf>
    <xf numFmtId="49" fontId="2" fillId="3" borderId="0" xfId="0" applyNumberFormat="1" applyFont="1" applyFill="1" applyAlignment="1">
      <alignment horizontal="center" vertical="center" wrapText="1"/>
    </xf>
    <xf numFmtId="49" fontId="5" fillId="4" borderId="25" xfId="0" applyNumberFormat="1" applyFont="1" applyFill="1" applyBorder="1" applyAlignment="1">
      <alignment horizontal="center" vertical="center"/>
    </xf>
    <xf numFmtId="164" fontId="24" fillId="0" borderId="4" xfId="0" applyNumberFormat="1" applyFont="1" applyBorder="1" applyAlignment="1">
      <alignment horizontal="center" vertical="center"/>
    </xf>
    <xf numFmtId="0" fontId="23" fillId="0" borderId="4" xfId="0" applyFont="1" applyBorder="1"/>
    <xf numFmtId="0" fontId="24" fillId="0" borderId="4" xfId="0" applyFont="1" applyBorder="1" applyAlignment="1">
      <alignment vertical="top" wrapText="1"/>
    </xf>
    <xf numFmtId="4" fontId="24" fillId="0" borderId="4" xfId="0" applyNumberFormat="1" applyFont="1" applyBorder="1" applyAlignment="1">
      <alignment horizontal="center" vertical="center"/>
    </xf>
    <xf numFmtId="9" fontId="24" fillId="0" borderId="4" xfId="0" applyNumberFormat="1" applyFont="1" applyBorder="1" applyAlignment="1">
      <alignment horizontal="center" vertical="center"/>
    </xf>
    <xf numFmtId="165" fontId="24" fillId="0" borderId="4" xfId="0" applyNumberFormat="1" applyFont="1" applyBorder="1" applyAlignment="1">
      <alignment horizontal="center" vertical="center"/>
    </xf>
    <xf numFmtId="49" fontId="4" fillId="4" borderId="8" xfId="0" applyNumberFormat="1" applyFont="1" applyFill="1" applyBorder="1" applyAlignment="1">
      <alignment horizontal="right" vertical="center"/>
    </xf>
    <xf numFmtId="4" fontId="4" fillId="4" borderId="9" xfId="0" applyNumberFormat="1" applyFont="1" applyFill="1" applyBorder="1" applyAlignment="1">
      <alignment horizontal="right" vertical="center"/>
    </xf>
    <xf numFmtId="4" fontId="2" fillId="4" borderId="16" xfId="0" applyNumberFormat="1" applyFont="1" applyFill="1" applyBorder="1" applyAlignment="1">
      <alignment horizontal="right" vertical="center"/>
    </xf>
    <xf numFmtId="4" fontId="2" fillId="4" borderId="17" xfId="0" applyNumberFormat="1" applyFont="1" applyFill="1" applyBorder="1" applyAlignment="1">
      <alignment horizontal="right" vertical="center" wrapText="1"/>
    </xf>
    <xf numFmtId="4" fontId="2" fillId="4" borderId="18" xfId="0" applyNumberFormat="1" applyFont="1" applyFill="1" applyBorder="1" applyAlignment="1">
      <alignment horizontal="right" vertical="center"/>
    </xf>
    <xf numFmtId="0" fontId="23" fillId="2" borderId="3" xfId="0" applyFont="1" applyFill="1" applyBorder="1" applyAlignment="1">
      <alignment horizontal="center" vertical="center"/>
    </xf>
    <xf numFmtId="3" fontId="24" fillId="0" borderId="16" xfId="0" applyNumberFormat="1" applyFont="1" applyBorder="1" applyAlignment="1">
      <alignment horizontal="center" vertical="center" wrapText="1"/>
    </xf>
    <xf numFmtId="4" fontId="23" fillId="2" borderId="3" xfId="0" applyNumberFormat="1" applyFont="1" applyFill="1" applyBorder="1" applyAlignment="1">
      <alignment horizontal="center" vertical="center"/>
    </xf>
    <xf numFmtId="9" fontId="23" fillId="2" borderId="3" xfId="0" applyNumberFormat="1" applyFont="1" applyFill="1" applyBorder="1" applyAlignment="1">
      <alignment horizontal="center" vertical="center"/>
    </xf>
    <xf numFmtId="4" fontId="23" fillId="2" borderId="35" xfId="0" applyNumberFormat="1" applyFont="1" applyFill="1" applyBorder="1" applyAlignment="1">
      <alignment horizontal="center" vertical="center"/>
    </xf>
    <xf numFmtId="3" fontId="24" fillId="0" borderId="16" xfId="0" applyNumberFormat="1" applyFont="1" applyBorder="1" applyAlignment="1">
      <alignment horizontal="center" vertical="center"/>
    </xf>
    <xf numFmtId="49" fontId="24" fillId="0" borderId="16" xfId="0" applyNumberFormat="1" applyFont="1" applyBorder="1" applyAlignment="1">
      <alignment horizontal="center" vertical="center"/>
    </xf>
    <xf numFmtId="0" fontId="24" fillId="0" borderId="16" xfId="0" applyFont="1" applyBorder="1" applyAlignment="1">
      <alignment horizontal="left" vertical="center" wrapText="1"/>
    </xf>
    <xf numFmtId="3" fontId="24" fillId="0" borderId="40" xfId="0" applyNumberFormat="1" applyFont="1" applyBorder="1" applyAlignment="1">
      <alignment horizontal="center" vertical="center"/>
    </xf>
    <xf numFmtId="3" fontId="24" fillId="0" borderId="41" xfId="0" applyNumberFormat="1" applyFont="1" applyBorder="1" applyAlignment="1">
      <alignment horizontal="center" vertical="center"/>
    </xf>
    <xf numFmtId="49" fontId="24" fillId="2" borderId="15" xfId="0" applyNumberFormat="1" applyFont="1" applyFill="1" applyBorder="1" applyAlignment="1">
      <alignment horizontal="center" vertical="center"/>
    </xf>
    <xf numFmtId="0" fontId="24" fillId="0" borderId="15" xfId="0" applyFont="1" applyBorder="1" applyAlignment="1">
      <alignment horizontal="left" vertical="top" wrapText="1"/>
    </xf>
    <xf numFmtId="49" fontId="24" fillId="0" borderId="15" xfId="0" applyNumberFormat="1" applyFont="1" applyBorder="1" applyAlignment="1">
      <alignment horizontal="center" vertical="center"/>
    </xf>
    <xf numFmtId="0" fontId="24" fillId="2" borderId="4" xfId="0" applyFont="1" applyFill="1" applyBorder="1" applyAlignment="1">
      <alignment horizontal="left" vertical="center" wrapText="1"/>
    </xf>
    <xf numFmtId="0" fontId="26" fillId="3" borderId="4" xfId="0" applyFont="1" applyFill="1" applyBorder="1" applyAlignment="1">
      <alignment horizontal="left" vertical="center" wrapText="1"/>
    </xf>
    <xf numFmtId="49" fontId="23" fillId="3" borderId="4" xfId="0" applyNumberFormat="1" applyFont="1" applyFill="1" applyBorder="1" applyAlignment="1">
      <alignment horizontal="center" vertical="center" wrapText="1"/>
    </xf>
    <xf numFmtId="4" fontId="23" fillId="3" borderId="4" xfId="0" applyNumberFormat="1" applyFont="1" applyFill="1" applyBorder="1" applyAlignment="1">
      <alignment horizontal="center" vertical="center"/>
    </xf>
    <xf numFmtId="0" fontId="25" fillId="3" borderId="4" xfId="0" applyFont="1" applyFill="1" applyBorder="1" applyAlignment="1">
      <alignment horizontal="left" vertical="center" wrapText="1"/>
    </xf>
    <xf numFmtId="49" fontId="24" fillId="3" borderId="4" xfId="0" applyNumberFormat="1" applyFont="1" applyFill="1" applyBorder="1" applyAlignment="1">
      <alignment horizontal="center" vertic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A1:J131"/>
  <sheetViews>
    <sheetView view="pageBreakPreview" topLeftCell="A108" zoomScale="80" zoomScaleNormal="80" zoomScaleSheetLayoutView="80" workbookViewId="0">
      <selection activeCell="B116" sqref="B116"/>
    </sheetView>
  </sheetViews>
  <sheetFormatPr defaultColWidth="8.85546875" defaultRowHeight="12.75" customHeight="1" x14ac:dyDescent="0.2"/>
  <cols>
    <col min="1" max="1" width="5.140625" style="3" customWidth="1"/>
    <col min="2" max="2" width="57" style="220" customWidth="1"/>
    <col min="3" max="3" width="6" style="3" customWidth="1"/>
    <col min="4" max="4" width="9.85546875" style="211" customWidth="1"/>
    <col min="5" max="5" width="10.140625" style="173" customWidth="1"/>
    <col min="6" max="6" width="14.5703125" style="173" customWidth="1"/>
    <col min="7" max="7" width="6.140625" style="132" customWidth="1"/>
    <col min="8" max="8" width="12.28515625" style="173" customWidth="1"/>
    <col min="9" max="9" width="13.85546875" style="173" customWidth="1"/>
    <col min="10" max="10" width="20.5703125" style="3" customWidth="1"/>
    <col min="11" max="11" width="21.42578125" style="3" customWidth="1"/>
    <col min="12" max="16384" width="8.85546875" style="3"/>
  </cols>
  <sheetData>
    <row r="1" spans="1:10" ht="12.75" customHeight="1" x14ac:dyDescent="0.2">
      <c r="I1" s="363" t="s">
        <v>0</v>
      </c>
      <c r="J1" s="363"/>
    </row>
    <row r="2" spans="1:10" ht="15.75" customHeight="1" x14ac:dyDescent="0.2">
      <c r="A2" s="364" t="s">
        <v>411</v>
      </c>
      <c r="B2" s="365"/>
      <c r="C2" s="365"/>
      <c r="D2" s="365"/>
      <c r="E2" s="365"/>
      <c r="F2" s="365"/>
      <c r="G2" s="365"/>
      <c r="H2" s="365"/>
      <c r="I2" s="365"/>
      <c r="J2" s="365"/>
    </row>
    <row r="3" spans="1:10" ht="15.75" customHeight="1" thickBot="1" x14ac:dyDescent="0.25">
      <c r="A3" s="369" t="s">
        <v>2</v>
      </c>
      <c r="B3" s="370"/>
      <c r="C3" s="370"/>
      <c r="D3" s="370"/>
      <c r="E3" s="370"/>
      <c r="F3" s="370"/>
      <c r="G3" s="370"/>
      <c r="H3" s="370"/>
      <c r="I3" s="370"/>
      <c r="J3" s="371"/>
    </row>
    <row r="4" spans="1:10" ht="46.5" customHeight="1" x14ac:dyDescent="0.2">
      <c r="A4" s="17" t="s">
        <v>3</v>
      </c>
      <c r="B4" s="197" t="s">
        <v>4</v>
      </c>
      <c r="C4" s="17" t="s">
        <v>5</v>
      </c>
      <c r="D4" s="197" t="s">
        <v>6</v>
      </c>
      <c r="E4" s="89" t="s">
        <v>7</v>
      </c>
      <c r="F4" s="89" t="s">
        <v>8</v>
      </c>
      <c r="G4" s="17" t="s">
        <v>412</v>
      </c>
      <c r="H4" s="174" t="s">
        <v>10</v>
      </c>
      <c r="I4" s="175" t="s">
        <v>11</v>
      </c>
      <c r="J4" s="156" t="s">
        <v>12</v>
      </c>
    </row>
    <row r="5" spans="1:10" x14ac:dyDescent="0.2">
      <c r="A5" s="90" t="s">
        <v>13</v>
      </c>
      <c r="B5" s="107">
        <v>2</v>
      </c>
      <c r="C5" s="90" t="s">
        <v>14</v>
      </c>
      <c r="D5" s="209" t="s">
        <v>15</v>
      </c>
      <c r="E5" s="91" t="s">
        <v>16</v>
      </c>
      <c r="F5" s="91" t="s">
        <v>17</v>
      </c>
      <c r="G5" s="17" t="s">
        <v>18</v>
      </c>
      <c r="H5" s="174" t="s">
        <v>19</v>
      </c>
      <c r="I5" s="175" t="s">
        <v>20</v>
      </c>
      <c r="J5" s="278" t="s">
        <v>21</v>
      </c>
    </row>
    <row r="6" spans="1:10" ht="23.45" customHeight="1" x14ac:dyDescent="0.2">
      <c r="A6" s="176" t="s">
        <v>13</v>
      </c>
      <c r="B6" s="73" t="s">
        <v>22</v>
      </c>
      <c r="C6" s="177" t="s">
        <v>23</v>
      </c>
      <c r="D6" s="202">
        <v>50</v>
      </c>
      <c r="E6" s="321">
        <v>0</v>
      </c>
      <c r="F6" s="321">
        <f>D6*E6</f>
        <v>0</v>
      </c>
      <c r="G6" s="178">
        <v>0.08</v>
      </c>
      <c r="H6" s="320">
        <f t="shared" ref="H6:H126" si="0">F6*G6</f>
        <v>0</v>
      </c>
      <c r="I6" s="321">
        <f t="shared" ref="I6:I70" si="1">F6+H6</f>
        <v>0</v>
      </c>
      <c r="J6" s="275"/>
    </row>
    <row r="7" spans="1:10" ht="56.1" customHeight="1" x14ac:dyDescent="0.2">
      <c r="A7" s="176" t="s">
        <v>24</v>
      </c>
      <c r="B7" s="73" t="s">
        <v>25</v>
      </c>
      <c r="C7" s="177" t="s">
        <v>26</v>
      </c>
      <c r="D7" s="202">
        <v>400</v>
      </c>
      <c r="E7" s="321">
        <v>0</v>
      </c>
      <c r="F7" s="321">
        <f t="shared" ref="F7:F70" si="2">D7*E7</f>
        <v>0</v>
      </c>
      <c r="G7" s="178">
        <v>0.08</v>
      </c>
      <c r="H7" s="320">
        <f t="shared" si="0"/>
        <v>0</v>
      </c>
      <c r="I7" s="321">
        <f t="shared" si="1"/>
        <v>0</v>
      </c>
      <c r="J7" s="275"/>
    </row>
    <row r="8" spans="1:10" s="93" customFormat="1" ht="42" customHeight="1" x14ac:dyDescent="0.2">
      <c r="A8" s="265" t="s">
        <v>14</v>
      </c>
      <c r="B8" s="73" t="s">
        <v>27</v>
      </c>
      <c r="C8" s="181" t="s">
        <v>23</v>
      </c>
      <c r="D8" s="259">
        <v>50000</v>
      </c>
      <c r="E8" s="321">
        <v>0</v>
      </c>
      <c r="F8" s="321">
        <f t="shared" si="2"/>
        <v>0</v>
      </c>
      <c r="G8" s="178">
        <v>0.08</v>
      </c>
      <c r="H8" s="320">
        <f t="shared" si="0"/>
        <v>0</v>
      </c>
      <c r="I8" s="321">
        <f t="shared" si="1"/>
        <v>0</v>
      </c>
      <c r="J8" s="276"/>
    </row>
    <row r="9" spans="1:10" ht="29.25" customHeight="1" x14ac:dyDescent="0.2">
      <c r="A9" s="176" t="s">
        <v>15</v>
      </c>
      <c r="B9" s="73" t="s">
        <v>28</v>
      </c>
      <c r="C9" s="167" t="s">
        <v>23</v>
      </c>
      <c r="D9" s="259">
        <v>50</v>
      </c>
      <c r="E9" s="321">
        <v>0</v>
      </c>
      <c r="F9" s="321">
        <f t="shared" si="2"/>
        <v>0</v>
      </c>
      <c r="G9" s="178">
        <v>0.08</v>
      </c>
      <c r="H9" s="320">
        <f t="shared" si="0"/>
        <v>0</v>
      </c>
      <c r="I9" s="321">
        <f t="shared" si="1"/>
        <v>0</v>
      </c>
      <c r="J9" s="275"/>
    </row>
    <row r="10" spans="1:10" s="339" customFormat="1" ht="82.5" customHeight="1" x14ac:dyDescent="0.2">
      <c r="A10" s="347" t="s">
        <v>16</v>
      </c>
      <c r="B10" s="346" t="s">
        <v>428</v>
      </c>
      <c r="C10" s="351" t="s">
        <v>23</v>
      </c>
      <c r="D10" s="352">
        <v>200</v>
      </c>
      <c r="E10" s="348">
        <v>0</v>
      </c>
      <c r="F10" s="348">
        <f t="shared" si="2"/>
        <v>0</v>
      </c>
      <c r="G10" s="349">
        <v>0.08</v>
      </c>
      <c r="H10" s="350">
        <f t="shared" si="0"/>
        <v>0</v>
      </c>
      <c r="I10" s="348">
        <f t="shared" si="1"/>
        <v>0</v>
      </c>
      <c r="J10" s="338"/>
    </row>
    <row r="11" spans="1:10" s="339" customFormat="1" ht="87" customHeight="1" x14ac:dyDescent="0.2">
      <c r="A11" s="347" t="s">
        <v>29</v>
      </c>
      <c r="B11" s="346" t="s">
        <v>429</v>
      </c>
      <c r="C11" s="351" t="s">
        <v>23</v>
      </c>
      <c r="D11" s="352">
        <v>200</v>
      </c>
      <c r="E11" s="348">
        <v>0</v>
      </c>
      <c r="F11" s="348">
        <f t="shared" si="2"/>
        <v>0</v>
      </c>
      <c r="G11" s="349">
        <v>0.08</v>
      </c>
      <c r="H11" s="350">
        <f t="shared" si="0"/>
        <v>0</v>
      </c>
      <c r="I11" s="348">
        <f t="shared" si="1"/>
        <v>0</v>
      </c>
      <c r="J11" s="338"/>
    </row>
    <row r="12" spans="1:10" s="339" customFormat="1" ht="91.5" customHeight="1" x14ac:dyDescent="0.2">
      <c r="A12" s="347" t="s">
        <v>18</v>
      </c>
      <c r="B12" s="346" t="s">
        <v>430</v>
      </c>
      <c r="C12" s="351" t="s">
        <v>23</v>
      </c>
      <c r="D12" s="438">
        <v>200</v>
      </c>
      <c r="E12" s="348">
        <v>0</v>
      </c>
      <c r="F12" s="348">
        <f t="shared" si="2"/>
        <v>0</v>
      </c>
      <c r="G12" s="349">
        <v>0.08</v>
      </c>
      <c r="H12" s="350">
        <f t="shared" si="0"/>
        <v>0</v>
      </c>
      <c r="I12" s="348">
        <f t="shared" si="1"/>
        <v>0</v>
      </c>
      <c r="J12" s="338"/>
    </row>
    <row r="13" spans="1:10" s="339" customFormat="1" ht="84" customHeight="1" x14ac:dyDescent="0.2">
      <c r="A13" s="347" t="s">
        <v>30</v>
      </c>
      <c r="B13" s="346" t="s">
        <v>431</v>
      </c>
      <c r="C13" s="351" t="s">
        <v>23</v>
      </c>
      <c r="D13" s="352">
        <v>200</v>
      </c>
      <c r="E13" s="348">
        <v>0</v>
      </c>
      <c r="F13" s="348">
        <f t="shared" si="2"/>
        <v>0</v>
      </c>
      <c r="G13" s="349">
        <v>0.08</v>
      </c>
      <c r="H13" s="350">
        <f t="shared" si="0"/>
        <v>0</v>
      </c>
      <c r="I13" s="348">
        <f t="shared" si="1"/>
        <v>0</v>
      </c>
      <c r="J13" s="338"/>
    </row>
    <row r="14" spans="1:10" s="339" customFormat="1" ht="84.75" customHeight="1" x14ac:dyDescent="0.2">
      <c r="A14" s="347" t="s">
        <v>31</v>
      </c>
      <c r="B14" s="346" t="s">
        <v>432</v>
      </c>
      <c r="C14" s="351" t="s">
        <v>23</v>
      </c>
      <c r="D14" s="352">
        <v>300</v>
      </c>
      <c r="E14" s="348">
        <v>0</v>
      </c>
      <c r="F14" s="348">
        <f t="shared" si="2"/>
        <v>0</v>
      </c>
      <c r="G14" s="349">
        <v>0.08</v>
      </c>
      <c r="H14" s="350">
        <f t="shared" si="0"/>
        <v>0</v>
      </c>
      <c r="I14" s="348">
        <f t="shared" si="1"/>
        <v>0</v>
      </c>
      <c r="J14" s="338"/>
    </row>
    <row r="15" spans="1:10" s="339" customFormat="1" ht="111.75" customHeight="1" x14ac:dyDescent="0.2">
      <c r="A15" s="347" t="s">
        <v>21</v>
      </c>
      <c r="B15" s="346" t="s">
        <v>437</v>
      </c>
      <c r="C15" s="351" t="s">
        <v>23</v>
      </c>
      <c r="D15" s="352">
        <v>300</v>
      </c>
      <c r="E15" s="348">
        <v>0</v>
      </c>
      <c r="F15" s="348">
        <f t="shared" si="2"/>
        <v>0</v>
      </c>
      <c r="G15" s="349">
        <v>0.08</v>
      </c>
      <c r="H15" s="350">
        <f t="shared" si="0"/>
        <v>0</v>
      </c>
      <c r="I15" s="348">
        <f t="shared" si="1"/>
        <v>0</v>
      </c>
      <c r="J15" s="338"/>
    </row>
    <row r="16" spans="1:10" s="339" customFormat="1" ht="86.25" customHeight="1" x14ac:dyDescent="0.2">
      <c r="A16" s="347" t="s">
        <v>32</v>
      </c>
      <c r="B16" s="346" t="s">
        <v>433</v>
      </c>
      <c r="C16" s="351" t="s">
        <v>23</v>
      </c>
      <c r="D16" s="439">
        <v>300</v>
      </c>
      <c r="E16" s="348">
        <v>0</v>
      </c>
      <c r="F16" s="348">
        <f t="shared" si="2"/>
        <v>0</v>
      </c>
      <c r="G16" s="349">
        <v>0.08</v>
      </c>
      <c r="H16" s="350">
        <f t="shared" si="0"/>
        <v>0</v>
      </c>
      <c r="I16" s="348">
        <f t="shared" si="1"/>
        <v>0</v>
      </c>
      <c r="J16" s="338"/>
    </row>
    <row r="17" spans="1:10" s="339" customFormat="1" ht="87" customHeight="1" x14ac:dyDescent="0.2">
      <c r="A17" s="347" t="s">
        <v>33</v>
      </c>
      <c r="B17" s="346" t="s">
        <v>434</v>
      </c>
      <c r="C17" s="351" t="s">
        <v>23</v>
      </c>
      <c r="D17" s="352">
        <v>300</v>
      </c>
      <c r="E17" s="348">
        <v>0</v>
      </c>
      <c r="F17" s="348">
        <f t="shared" si="2"/>
        <v>0</v>
      </c>
      <c r="G17" s="349">
        <v>0.08</v>
      </c>
      <c r="H17" s="350">
        <f t="shared" si="0"/>
        <v>0</v>
      </c>
      <c r="I17" s="348">
        <f t="shared" si="1"/>
        <v>0</v>
      </c>
      <c r="J17" s="338"/>
    </row>
    <row r="18" spans="1:10" s="339" customFormat="1" ht="88.5" customHeight="1" x14ac:dyDescent="0.2">
      <c r="A18" s="347" t="s">
        <v>34</v>
      </c>
      <c r="B18" s="346" t="s">
        <v>435</v>
      </c>
      <c r="C18" s="351" t="s">
        <v>23</v>
      </c>
      <c r="D18" s="352">
        <v>100</v>
      </c>
      <c r="E18" s="348">
        <v>0</v>
      </c>
      <c r="F18" s="348">
        <f t="shared" si="2"/>
        <v>0</v>
      </c>
      <c r="G18" s="349">
        <v>0.08</v>
      </c>
      <c r="H18" s="350">
        <f t="shared" si="0"/>
        <v>0</v>
      </c>
      <c r="I18" s="348">
        <f t="shared" si="1"/>
        <v>0</v>
      </c>
      <c r="J18" s="338"/>
    </row>
    <row r="19" spans="1:10" s="339" customFormat="1" ht="83.25" customHeight="1" x14ac:dyDescent="0.2">
      <c r="A19" s="347" t="s">
        <v>35</v>
      </c>
      <c r="B19" s="346" t="s">
        <v>436</v>
      </c>
      <c r="C19" s="351" t="s">
        <v>23</v>
      </c>
      <c r="D19" s="352">
        <v>100</v>
      </c>
      <c r="E19" s="348">
        <v>0</v>
      </c>
      <c r="F19" s="348">
        <f t="shared" si="2"/>
        <v>0</v>
      </c>
      <c r="G19" s="349">
        <v>0.08</v>
      </c>
      <c r="H19" s="350">
        <f t="shared" si="0"/>
        <v>0</v>
      </c>
      <c r="I19" s="348">
        <f t="shared" si="1"/>
        <v>0</v>
      </c>
      <c r="J19" s="338"/>
    </row>
    <row r="20" spans="1:10" ht="56.45" customHeight="1" x14ac:dyDescent="0.2">
      <c r="A20" s="265" t="s">
        <v>36</v>
      </c>
      <c r="B20" s="73" t="s">
        <v>37</v>
      </c>
      <c r="C20" s="167" t="s">
        <v>23</v>
      </c>
      <c r="D20" s="259">
        <v>30</v>
      </c>
      <c r="E20" s="321">
        <v>0</v>
      </c>
      <c r="F20" s="321">
        <f t="shared" si="2"/>
        <v>0</v>
      </c>
      <c r="G20" s="178">
        <v>0.08</v>
      </c>
      <c r="H20" s="320">
        <f t="shared" si="0"/>
        <v>0</v>
      </c>
      <c r="I20" s="321">
        <f t="shared" si="1"/>
        <v>0</v>
      </c>
      <c r="J20" s="275"/>
    </row>
    <row r="21" spans="1:10" ht="52.5" customHeight="1" x14ac:dyDescent="0.2">
      <c r="A21" s="176" t="s">
        <v>38</v>
      </c>
      <c r="B21" s="73" t="s">
        <v>39</v>
      </c>
      <c r="C21" s="167" t="s">
        <v>23</v>
      </c>
      <c r="D21" s="259">
        <v>30</v>
      </c>
      <c r="E21" s="321">
        <v>0</v>
      </c>
      <c r="F21" s="321">
        <f t="shared" si="2"/>
        <v>0</v>
      </c>
      <c r="G21" s="178">
        <v>0.08</v>
      </c>
      <c r="H21" s="320">
        <f t="shared" si="0"/>
        <v>0</v>
      </c>
      <c r="I21" s="321">
        <f t="shared" si="1"/>
        <v>0</v>
      </c>
      <c r="J21" s="275"/>
    </row>
    <row r="22" spans="1:10" s="339" customFormat="1" ht="82.5" customHeight="1" x14ac:dyDescent="0.2">
      <c r="A22" s="347" t="s">
        <v>40</v>
      </c>
      <c r="B22" s="344" t="s">
        <v>438</v>
      </c>
      <c r="C22" s="351" t="s">
        <v>23</v>
      </c>
      <c r="D22" s="352">
        <v>30</v>
      </c>
      <c r="E22" s="348">
        <v>0</v>
      </c>
      <c r="F22" s="348">
        <f t="shared" si="2"/>
        <v>0</v>
      </c>
      <c r="G22" s="349">
        <v>0.08</v>
      </c>
      <c r="H22" s="350">
        <f t="shared" si="0"/>
        <v>0</v>
      </c>
      <c r="I22" s="348">
        <f t="shared" si="1"/>
        <v>0</v>
      </c>
      <c r="J22" s="338"/>
    </row>
    <row r="23" spans="1:10" s="140" customFormat="1" ht="72" customHeight="1" x14ac:dyDescent="0.2">
      <c r="A23" s="265" t="s">
        <v>41</v>
      </c>
      <c r="B23" s="73" t="s">
        <v>42</v>
      </c>
      <c r="C23" s="181" t="s">
        <v>23</v>
      </c>
      <c r="D23" s="259">
        <v>12000</v>
      </c>
      <c r="E23" s="321">
        <v>0</v>
      </c>
      <c r="F23" s="321">
        <f t="shared" si="2"/>
        <v>0</v>
      </c>
      <c r="G23" s="178">
        <v>0.08</v>
      </c>
      <c r="H23" s="320">
        <f t="shared" si="0"/>
        <v>0</v>
      </c>
      <c r="I23" s="321">
        <f t="shared" si="1"/>
        <v>0</v>
      </c>
      <c r="J23" s="277"/>
    </row>
    <row r="24" spans="1:10" s="339" customFormat="1" ht="90.75" customHeight="1" x14ac:dyDescent="0.2">
      <c r="A24" s="347" t="s">
        <v>43</v>
      </c>
      <c r="B24" s="346" t="s">
        <v>439</v>
      </c>
      <c r="C24" s="351" t="s">
        <v>23</v>
      </c>
      <c r="D24" s="352">
        <v>80</v>
      </c>
      <c r="E24" s="348">
        <v>0</v>
      </c>
      <c r="F24" s="348">
        <f t="shared" si="2"/>
        <v>0</v>
      </c>
      <c r="G24" s="349">
        <v>0.08</v>
      </c>
      <c r="H24" s="350">
        <f t="shared" si="0"/>
        <v>0</v>
      </c>
      <c r="I24" s="348">
        <f t="shared" si="1"/>
        <v>0</v>
      </c>
      <c r="J24" s="338"/>
    </row>
    <row r="25" spans="1:10" ht="57" customHeight="1" x14ac:dyDescent="0.2">
      <c r="A25" s="176" t="s">
        <v>44</v>
      </c>
      <c r="B25" s="73" t="s">
        <v>45</v>
      </c>
      <c r="C25" s="167" t="s">
        <v>23</v>
      </c>
      <c r="D25" s="259">
        <v>40</v>
      </c>
      <c r="E25" s="321">
        <v>0</v>
      </c>
      <c r="F25" s="321">
        <f t="shared" si="2"/>
        <v>0</v>
      </c>
      <c r="G25" s="178">
        <v>0.08</v>
      </c>
      <c r="H25" s="320">
        <f t="shared" si="0"/>
        <v>0</v>
      </c>
      <c r="I25" s="321">
        <f t="shared" si="1"/>
        <v>0</v>
      </c>
      <c r="J25" s="275"/>
    </row>
    <row r="26" spans="1:10" ht="60.6" customHeight="1" x14ac:dyDescent="0.2">
      <c r="A26" s="265" t="s">
        <v>46</v>
      </c>
      <c r="B26" s="73" t="s">
        <v>47</v>
      </c>
      <c r="C26" s="167" t="s">
        <v>23</v>
      </c>
      <c r="D26" s="259">
        <v>40</v>
      </c>
      <c r="E26" s="321">
        <v>0</v>
      </c>
      <c r="F26" s="321">
        <f t="shared" si="2"/>
        <v>0</v>
      </c>
      <c r="G26" s="178">
        <v>0.08</v>
      </c>
      <c r="H26" s="320">
        <f t="shared" si="0"/>
        <v>0</v>
      </c>
      <c r="I26" s="321">
        <f t="shared" si="1"/>
        <v>0</v>
      </c>
      <c r="J26" s="275"/>
    </row>
    <row r="27" spans="1:10" ht="109.5" customHeight="1" x14ac:dyDescent="0.2">
      <c r="A27" s="176" t="s">
        <v>48</v>
      </c>
      <c r="B27" s="73" t="s">
        <v>49</v>
      </c>
      <c r="C27" s="167" t="s">
        <v>23</v>
      </c>
      <c r="D27" s="259">
        <v>450</v>
      </c>
      <c r="E27" s="321">
        <v>0</v>
      </c>
      <c r="F27" s="321">
        <f t="shared" si="2"/>
        <v>0</v>
      </c>
      <c r="G27" s="178">
        <v>0.08</v>
      </c>
      <c r="H27" s="320">
        <f t="shared" si="0"/>
        <v>0</v>
      </c>
      <c r="I27" s="321">
        <f t="shared" si="1"/>
        <v>0</v>
      </c>
      <c r="J27" s="275"/>
    </row>
    <row r="28" spans="1:10" ht="39" customHeight="1" x14ac:dyDescent="0.2">
      <c r="A28" s="176" t="s">
        <v>50</v>
      </c>
      <c r="B28" s="73" t="s">
        <v>51</v>
      </c>
      <c r="C28" s="167" t="s">
        <v>23</v>
      </c>
      <c r="D28" s="259">
        <v>100</v>
      </c>
      <c r="E28" s="321">
        <v>0</v>
      </c>
      <c r="F28" s="321">
        <f t="shared" si="2"/>
        <v>0</v>
      </c>
      <c r="G28" s="178">
        <v>0.08</v>
      </c>
      <c r="H28" s="320">
        <f t="shared" si="0"/>
        <v>0</v>
      </c>
      <c r="I28" s="321">
        <f t="shared" si="1"/>
        <v>0</v>
      </c>
      <c r="J28" s="275"/>
    </row>
    <row r="29" spans="1:10" ht="71.25" customHeight="1" x14ac:dyDescent="0.2">
      <c r="A29" s="265" t="s">
        <v>52</v>
      </c>
      <c r="B29" s="73" t="s">
        <v>53</v>
      </c>
      <c r="C29" s="167" t="s">
        <v>23</v>
      </c>
      <c r="D29" s="259">
        <v>20</v>
      </c>
      <c r="E29" s="321">
        <v>0</v>
      </c>
      <c r="F29" s="321">
        <f t="shared" si="2"/>
        <v>0</v>
      </c>
      <c r="G29" s="178">
        <v>0.08</v>
      </c>
      <c r="H29" s="320">
        <f t="shared" si="0"/>
        <v>0</v>
      </c>
      <c r="I29" s="321">
        <f t="shared" si="1"/>
        <v>0</v>
      </c>
      <c r="J29" s="275"/>
    </row>
    <row r="30" spans="1:10" ht="66" customHeight="1" x14ac:dyDescent="0.2">
      <c r="A30" s="176" t="s">
        <v>54</v>
      </c>
      <c r="B30" s="73" t="s">
        <v>55</v>
      </c>
      <c r="C30" s="167" t="s">
        <v>23</v>
      </c>
      <c r="D30" s="259">
        <v>20</v>
      </c>
      <c r="E30" s="321">
        <v>0</v>
      </c>
      <c r="F30" s="321">
        <f t="shared" si="2"/>
        <v>0</v>
      </c>
      <c r="G30" s="178">
        <v>0.08</v>
      </c>
      <c r="H30" s="320">
        <f t="shared" si="0"/>
        <v>0</v>
      </c>
      <c r="I30" s="321">
        <f t="shared" si="1"/>
        <v>0</v>
      </c>
      <c r="J30" s="275"/>
    </row>
    <row r="31" spans="1:10" s="339" customFormat="1" ht="57" customHeight="1" x14ac:dyDescent="0.2">
      <c r="A31" s="347" t="s">
        <v>56</v>
      </c>
      <c r="B31" s="344" t="s">
        <v>440</v>
      </c>
      <c r="C31" s="351" t="s">
        <v>23</v>
      </c>
      <c r="D31" s="352">
        <v>20</v>
      </c>
      <c r="E31" s="348">
        <v>0</v>
      </c>
      <c r="F31" s="348">
        <f t="shared" si="2"/>
        <v>0</v>
      </c>
      <c r="G31" s="349">
        <v>0.08</v>
      </c>
      <c r="H31" s="350">
        <f t="shared" si="0"/>
        <v>0</v>
      </c>
      <c r="I31" s="348">
        <f t="shared" si="1"/>
        <v>0</v>
      </c>
      <c r="J31" s="338"/>
    </row>
    <row r="32" spans="1:10" s="339" customFormat="1" ht="53.25" customHeight="1" x14ac:dyDescent="0.2">
      <c r="A32" s="347" t="s">
        <v>57</v>
      </c>
      <c r="B32" s="344" t="s">
        <v>441</v>
      </c>
      <c r="C32" s="351" t="s">
        <v>23</v>
      </c>
      <c r="D32" s="352">
        <v>20</v>
      </c>
      <c r="E32" s="348">
        <v>0</v>
      </c>
      <c r="F32" s="348">
        <f t="shared" si="2"/>
        <v>0</v>
      </c>
      <c r="G32" s="349">
        <v>0.08</v>
      </c>
      <c r="H32" s="350">
        <f t="shared" si="0"/>
        <v>0</v>
      </c>
      <c r="I32" s="348">
        <f t="shared" si="1"/>
        <v>0</v>
      </c>
      <c r="J32" s="338"/>
    </row>
    <row r="33" spans="1:10" s="339" customFormat="1" ht="56.25" customHeight="1" x14ac:dyDescent="0.2">
      <c r="A33" s="347" t="s">
        <v>58</v>
      </c>
      <c r="B33" s="344" t="s">
        <v>442</v>
      </c>
      <c r="C33" s="440" t="s">
        <v>23</v>
      </c>
      <c r="D33" s="439">
        <v>20</v>
      </c>
      <c r="E33" s="348">
        <v>0</v>
      </c>
      <c r="F33" s="348">
        <f t="shared" si="2"/>
        <v>0</v>
      </c>
      <c r="G33" s="349">
        <v>0.08</v>
      </c>
      <c r="H33" s="350">
        <f t="shared" si="0"/>
        <v>0</v>
      </c>
      <c r="I33" s="348">
        <f t="shared" si="1"/>
        <v>0</v>
      </c>
      <c r="J33" s="338"/>
    </row>
    <row r="34" spans="1:10" ht="72.95" customHeight="1" x14ac:dyDescent="0.2">
      <c r="A34" s="176" t="s">
        <v>59</v>
      </c>
      <c r="B34" s="73" t="s">
        <v>60</v>
      </c>
      <c r="C34" s="181" t="s">
        <v>26</v>
      </c>
      <c r="D34" s="202">
        <v>10</v>
      </c>
      <c r="E34" s="321">
        <v>0</v>
      </c>
      <c r="F34" s="321">
        <f t="shared" si="2"/>
        <v>0</v>
      </c>
      <c r="G34" s="178">
        <v>0.08</v>
      </c>
      <c r="H34" s="320">
        <f t="shared" si="0"/>
        <v>0</v>
      </c>
      <c r="I34" s="321">
        <f t="shared" si="1"/>
        <v>0</v>
      </c>
      <c r="J34" s="275"/>
    </row>
    <row r="35" spans="1:10" ht="25.5" customHeight="1" x14ac:dyDescent="0.2">
      <c r="A35" s="265" t="s">
        <v>61</v>
      </c>
      <c r="B35" s="73" t="s">
        <v>62</v>
      </c>
      <c r="C35" s="167" t="s">
        <v>23</v>
      </c>
      <c r="D35" s="259">
        <v>200</v>
      </c>
      <c r="E35" s="321">
        <v>0</v>
      </c>
      <c r="F35" s="321">
        <f t="shared" si="2"/>
        <v>0</v>
      </c>
      <c r="G35" s="178">
        <v>0.08</v>
      </c>
      <c r="H35" s="320">
        <f t="shared" si="0"/>
        <v>0</v>
      </c>
      <c r="I35" s="321">
        <f t="shared" si="1"/>
        <v>0</v>
      </c>
      <c r="J35" s="275"/>
    </row>
    <row r="36" spans="1:10" ht="68.099999999999994" customHeight="1" x14ac:dyDescent="0.2">
      <c r="A36" s="176" t="s">
        <v>63</v>
      </c>
      <c r="B36" s="73" t="s">
        <v>64</v>
      </c>
      <c r="C36" s="180" t="s">
        <v>26</v>
      </c>
      <c r="D36" s="202">
        <v>20</v>
      </c>
      <c r="E36" s="321">
        <v>0</v>
      </c>
      <c r="F36" s="321">
        <f t="shared" si="2"/>
        <v>0</v>
      </c>
      <c r="G36" s="178">
        <v>0.08</v>
      </c>
      <c r="H36" s="320">
        <f t="shared" si="0"/>
        <v>0</v>
      </c>
      <c r="I36" s="321">
        <f t="shared" si="1"/>
        <v>0</v>
      </c>
      <c r="J36" s="275"/>
    </row>
    <row r="37" spans="1:10" s="339" customFormat="1" ht="232.5" customHeight="1" x14ac:dyDescent="0.2">
      <c r="A37" s="347" t="s">
        <v>65</v>
      </c>
      <c r="B37" s="346" t="s">
        <v>421</v>
      </c>
      <c r="C37" s="345" t="s">
        <v>26</v>
      </c>
      <c r="D37" s="340">
        <v>2000</v>
      </c>
      <c r="E37" s="348">
        <v>0</v>
      </c>
      <c r="F37" s="348">
        <f t="shared" si="2"/>
        <v>0</v>
      </c>
      <c r="G37" s="349">
        <v>0.08</v>
      </c>
      <c r="H37" s="350">
        <f t="shared" si="0"/>
        <v>0</v>
      </c>
      <c r="I37" s="348">
        <f t="shared" si="1"/>
        <v>0</v>
      </c>
      <c r="J37" s="338"/>
    </row>
    <row r="38" spans="1:10" ht="51.75" customHeight="1" x14ac:dyDescent="0.2">
      <c r="A38" s="265" t="s">
        <v>66</v>
      </c>
      <c r="B38" s="73" t="s">
        <v>67</v>
      </c>
      <c r="C38" s="177" t="s">
        <v>23</v>
      </c>
      <c r="D38" s="259">
        <v>200</v>
      </c>
      <c r="E38" s="321">
        <v>0</v>
      </c>
      <c r="F38" s="321">
        <f t="shared" si="2"/>
        <v>0</v>
      </c>
      <c r="G38" s="178">
        <v>0.08</v>
      </c>
      <c r="H38" s="320">
        <f t="shared" si="0"/>
        <v>0</v>
      </c>
      <c r="I38" s="321">
        <f t="shared" si="1"/>
        <v>0</v>
      </c>
      <c r="J38" s="275"/>
    </row>
    <row r="39" spans="1:10" ht="32.1" customHeight="1" x14ac:dyDescent="0.2">
      <c r="A39" s="176" t="s">
        <v>68</v>
      </c>
      <c r="B39" s="73" t="s">
        <v>69</v>
      </c>
      <c r="C39" s="167" t="s">
        <v>23</v>
      </c>
      <c r="D39" s="259">
        <v>2200</v>
      </c>
      <c r="E39" s="321">
        <v>0</v>
      </c>
      <c r="F39" s="321">
        <f t="shared" si="2"/>
        <v>0</v>
      </c>
      <c r="G39" s="178">
        <v>0.08</v>
      </c>
      <c r="H39" s="320">
        <f t="shared" si="0"/>
        <v>0</v>
      </c>
      <c r="I39" s="321">
        <f t="shared" si="1"/>
        <v>0</v>
      </c>
      <c r="J39" s="275"/>
    </row>
    <row r="40" spans="1:10" ht="39" customHeight="1" x14ac:dyDescent="0.2">
      <c r="A40" s="176" t="s">
        <v>70</v>
      </c>
      <c r="B40" s="73" t="s">
        <v>71</v>
      </c>
      <c r="C40" s="167" t="s">
        <v>23</v>
      </c>
      <c r="D40" s="259">
        <v>50</v>
      </c>
      <c r="E40" s="321">
        <v>0</v>
      </c>
      <c r="F40" s="321">
        <f t="shared" si="2"/>
        <v>0</v>
      </c>
      <c r="G40" s="178">
        <v>0.08</v>
      </c>
      <c r="H40" s="320">
        <f t="shared" si="0"/>
        <v>0</v>
      </c>
      <c r="I40" s="321">
        <f t="shared" si="1"/>
        <v>0</v>
      </c>
      <c r="J40" s="275"/>
    </row>
    <row r="41" spans="1:10" ht="39" customHeight="1" x14ac:dyDescent="0.2">
      <c r="A41" s="265" t="s">
        <v>72</v>
      </c>
      <c r="B41" s="73" t="s">
        <v>73</v>
      </c>
      <c r="C41" s="167" t="s">
        <v>23</v>
      </c>
      <c r="D41" s="259">
        <v>50</v>
      </c>
      <c r="E41" s="321">
        <v>0</v>
      </c>
      <c r="F41" s="321">
        <f t="shared" si="2"/>
        <v>0</v>
      </c>
      <c r="G41" s="178">
        <v>0.08</v>
      </c>
      <c r="H41" s="320">
        <f t="shared" si="0"/>
        <v>0</v>
      </c>
      <c r="I41" s="321">
        <f t="shared" si="1"/>
        <v>0</v>
      </c>
      <c r="J41" s="275"/>
    </row>
    <row r="42" spans="1:10" ht="39" customHeight="1" x14ac:dyDescent="0.2">
      <c r="A42" s="176" t="s">
        <v>74</v>
      </c>
      <c r="B42" s="73" t="s">
        <v>75</v>
      </c>
      <c r="C42" s="181" t="s">
        <v>26</v>
      </c>
      <c r="D42" s="202">
        <v>600</v>
      </c>
      <c r="E42" s="321">
        <v>0</v>
      </c>
      <c r="F42" s="321">
        <f t="shared" si="2"/>
        <v>0</v>
      </c>
      <c r="G42" s="178">
        <v>0.08</v>
      </c>
      <c r="H42" s="320">
        <f t="shared" si="0"/>
        <v>0</v>
      </c>
      <c r="I42" s="321">
        <f t="shared" si="1"/>
        <v>0</v>
      </c>
      <c r="J42" s="275"/>
    </row>
    <row r="43" spans="1:10" ht="35.1" customHeight="1" x14ac:dyDescent="0.2">
      <c r="A43" s="176" t="s">
        <v>76</v>
      </c>
      <c r="B43" s="73" t="s">
        <v>77</v>
      </c>
      <c r="C43" s="181" t="s">
        <v>23</v>
      </c>
      <c r="D43" s="259">
        <v>9000</v>
      </c>
      <c r="E43" s="321">
        <v>0</v>
      </c>
      <c r="F43" s="321">
        <f t="shared" si="2"/>
        <v>0</v>
      </c>
      <c r="G43" s="178">
        <v>0.08</v>
      </c>
      <c r="H43" s="320">
        <f t="shared" si="0"/>
        <v>0</v>
      </c>
      <c r="I43" s="321">
        <f t="shared" si="1"/>
        <v>0</v>
      </c>
      <c r="J43" s="275"/>
    </row>
    <row r="44" spans="1:10" ht="35.1" customHeight="1" x14ac:dyDescent="0.2">
      <c r="A44" s="265" t="s">
        <v>78</v>
      </c>
      <c r="B44" s="73" t="s">
        <v>79</v>
      </c>
      <c r="C44" s="167" t="s">
        <v>26</v>
      </c>
      <c r="D44" s="259">
        <v>500</v>
      </c>
      <c r="E44" s="321">
        <v>0</v>
      </c>
      <c r="F44" s="321">
        <f t="shared" si="2"/>
        <v>0</v>
      </c>
      <c r="G44" s="178">
        <v>0.08</v>
      </c>
      <c r="H44" s="320">
        <f t="shared" si="0"/>
        <v>0</v>
      </c>
      <c r="I44" s="321">
        <f t="shared" si="1"/>
        <v>0</v>
      </c>
      <c r="J44" s="275"/>
    </row>
    <row r="45" spans="1:10" s="339" customFormat="1" ht="233.25" customHeight="1" x14ac:dyDescent="0.2">
      <c r="A45" s="347" t="s">
        <v>80</v>
      </c>
      <c r="B45" s="346" t="s">
        <v>443</v>
      </c>
      <c r="C45" s="345" t="s">
        <v>23</v>
      </c>
      <c r="D45" s="352">
        <v>1000</v>
      </c>
      <c r="E45" s="348">
        <v>0</v>
      </c>
      <c r="F45" s="348">
        <f t="shared" si="2"/>
        <v>0</v>
      </c>
      <c r="G45" s="349">
        <v>0.08</v>
      </c>
      <c r="H45" s="350">
        <f t="shared" si="0"/>
        <v>0</v>
      </c>
      <c r="I45" s="348">
        <f t="shared" si="1"/>
        <v>0</v>
      </c>
      <c r="J45" s="338"/>
    </row>
    <row r="46" spans="1:10" ht="205.5" customHeight="1" x14ac:dyDescent="0.2">
      <c r="A46" s="176" t="s">
        <v>81</v>
      </c>
      <c r="B46" s="73" t="s">
        <v>82</v>
      </c>
      <c r="C46" s="167" t="s">
        <v>26</v>
      </c>
      <c r="D46" s="259">
        <v>50</v>
      </c>
      <c r="E46" s="321">
        <v>0</v>
      </c>
      <c r="F46" s="321">
        <f t="shared" si="2"/>
        <v>0</v>
      </c>
      <c r="G46" s="178">
        <v>0.08</v>
      </c>
      <c r="H46" s="320">
        <f t="shared" si="0"/>
        <v>0</v>
      </c>
      <c r="I46" s="321">
        <f t="shared" si="1"/>
        <v>0</v>
      </c>
      <c r="J46" s="275"/>
    </row>
    <row r="47" spans="1:10" ht="102" customHeight="1" x14ac:dyDescent="0.2">
      <c r="A47" s="265" t="s">
        <v>83</v>
      </c>
      <c r="B47" s="73" t="s">
        <v>84</v>
      </c>
      <c r="C47" s="167" t="s">
        <v>23</v>
      </c>
      <c r="D47" s="259">
        <v>8</v>
      </c>
      <c r="E47" s="321">
        <v>0</v>
      </c>
      <c r="F47" s="321">
        <f t="shared" si="2"/>
        <v>0</v>
      </c>
      <c r="G47" s="178">
        <v>0.08</v>
      </c>
      <c r="H47" s="320">
        <f t="shared" si="0"/>
        <v>0</v>
      </c>
      <c r="I47" s="321">
        <f t="shared" si="1"/>
        <v>0</v>
      </c>
      <c r="J47" s="275"/>
    </row>
    <row r="48" spans="1:10" ht="48.95" customHeight="1" x14ac:dyDescent="0.2">
      <c r="A48" s="176" t="s">
        <v>85</v>
      </c>
      <c r="B48" s="73" t="s">
        <v>86</v>
      </c>
      <c r="C48" s="167" t="s">
        <v>23</v>
      </c>
      <c r="D48" s="259">
        <v>15000</v>
      </c>
      <c r="E48" s="321">
        <v>0</v>
      </c>
      <c r="F48" s="321">
        <f t="shared" si="2"/>
        <v>0</v>
      </c>
      <c r="G48" s="178">
        <v>0.08</v>
      </c>
      <c r="H48" s="320">
        <f t="shared" si="0"/>
        <v>0</v>
      </c>
      <c r="I48" s="321">
        <f t="shared" si="1"/>
        <v>0</v>
      </c>
      <c r="J48" s="275"/>
    </row>
    <row r="49" spans="1:10" ht="35.1" customHeight="1" x14ac:dyDescent="0.2">
      <c r="A49" s="176" t="s">
        <v>87</v>
      </c>
      <c r="B49" s="73" t="s">
        <v>88</v>
      </c>
      <c r="C49" s="167" t="s">
        <v>23</v>
      </c>
      <c r="D49" s="259">
        <v>32000</v>
      </c>
      <c r="E49" s="321">
        <v>0</v>
      </c>
      <c r="F49" s="321">
        <f t="shared" si="2"/>
        <v>0</v>
      </c>
      <c r="G49" s="178">
        <v>0.08</v>
      </c>
      <c r="H49" s="320">
        <f t="shared" si="0"/>
        <v>0</v>
      </c>
      <c r="I49" s="321">
        <f t="shared" si="1"/>
        <v>0</v>
      </c>
      <c r="J49" s="275"/>
    </row>
    <row r="50" spans="1:10" s="339" customFormat="1" ht="197.25" customHeight="1" x14ac:dyDescent="0.2">
      <c r="A50" s="347" t="s">
        <v>89</v>
      </c>
      <c r="B50" s="346" t="s">
        <v>444</v>
      </c>
      <c r="C50" s="351" t="s">
        <v>23</v>
      </c>
      <c r="D50" s="352">
        <v>15000</v>
      </c>
      <c r="E50" s="348">
        <v>0</v>
      </c>
      <c r="F50" s="348">
        <f t="shared" si="2"/>
        <v>0</v>
      </c>
      <c r="G50" s="349">
        <v>0.08</v>
      </c>
      <c r="H50" s="350">
        <f t="shared" si="0"/>
        <v>0</v>
      </c>
      <c r="I50" s="348">
        <f t="shared" si="1"/>
        <v>0</v>
      </c>
      <c r="J50" s="338"/>
    </row>
    <row r="51" spans="1:10" s="339" customFormat="1" ht="120" customHeight="1" x14ac:dyDescent="0.2">
      <c r="A51" s="347" t="s">
        <v>90</v>
      </c>
      <c r="B51" s="344" t="s">
        <v>445</v>
      </c>
      <c r="C51" s="351" t="s">
        <v>23</v>
      </c>
      <c r="D51" s="352">
        <v>1000</v>
      </c>
      <c r="E51" s="348">
        <v>0</v>
      </c>
      <c r="F51" s="348">
        <f t="shared" si="2"/>
        <v>0</v>
      </c>
      <c r="G51" s="349">
        <v>0.08</v>
      </c>
      <c r="H51" s="350">
        <f t="shared" si="0"/>
        <v>0</v>
      </c>
      <c r="I51" s="348">
        <f t="shared" si="1"/>
        <v>0</v>
      </c>
      <c r="J51" s="338"/>
    </row>
    <row r="52" spans="1:10" s="140" customFormat="1" ht="33.950000000000003" customHeight="1" x14ac:dyDescent="0.2">
      <c r="A52" s="176" t="s">
        <v>91</v>
      </c>
      <c r="B52" s="263" t="s">
        <v>92</v>
      </c>
      <c r="C52" s="181" t="s">
        <v>26</v>
      </c>
      <c r="D52" s="258">
        <v>600</v>
      </c>
      <c r="E52" s="321">
        <v>0</v>
      </c>
      <c r="F52" s="321">
        <f t="shared" si="2"/>
        <v>0</v>
      </c>
      <c r="G52" s="178">
        <v>0.08</v>
      </c>
      <c r="H52" s="320">
        <f t="shared" si="0"/>
        <v>0</v>
      </c>
      <c r="I52" s="321">
        <f t="shared" si="1"/>
        <v>0</v>
      </c>
      <c r="J52" s="277"/>
    </row>
    <row r="53" spans="1:10" s="140" customFormat="1" ht="71.099999999999994" customHeight="1" x14ac:dyDescent="0.2">
      <c r="A53" s="265" t="s">
        <v>93</v>
      </c>
      <c r="B53" s="73" t="s">
        <v>94</v>
      </c>
      <c r="C53" s="181" t="s">
        <v>26</v>
      </c>
      <c r="D53" s="258">
        <v>100</v>
      </c>
      <c r="E53" s="321">
        <v>0</v>
      </c>
      <c r="F53" s="321">
        <f t="shared" si="2"/>
        <v>0</v>
      </c>
      <c r="G53" s="178">
        <v>0.08</v>
      </c>
      <c r="H53" s="320">
        <f t="shared" si="0"/>
        <v>0</v>
      </c>
      <c r="I53" s="321">
        <f t="shared" si="1"/>
        <v>0</v>
      </c>
      <c r="J53" s="277"/>
    </row>
    <row r="54" spans="1:10" ht="56.45" customHeight="1" x14ac:dyDescent="0.2">
      <c r="A54" s="176" t="s">
        <v>95</v>
      </c>
      <c r="B54" s="73" t="s">
        <v>96</v>
      </c>
      <c r="C54" s="167" t="s">
        <v>23</v>
      </c>
      <c r="D54" s="258">
        <v>1000</v>
      </c>
      <c r="E54" s="321">
        <v>0</v>
      </c>
      <c r="F54" s="321">
        <f t="shared" si="2"/>
        <v>0</v>
      </c>
      <c r="G54" s="178">
        <v>0.08</v>
      </c>
      <c r="H54" s="320">
        <f t="shared" si="0"/>
        <v>0</v>
      </c>
      <c r="I54" s="321">
        <f t="shared" si="1"/>
        <v>0</v>
      </c>
      <c r="J54" s="275"/>
    </row>
    <row r="55" spans="1:10" s="339" customFormat="1" ht="91.5" customHeight="1" x14ac:dyDescent="0.2">
      <c r="A55" s="347" t="s">
        <v>97</v>
      </c>
      <c r="B55" s="346" t="s">
        <v>446</v>
      </c>
      <c r="C55" s="351" t="s">
        <v>23</v>
      </c>
      <c r="D55" s="438">
        <v>400</v>
      </c>
      <c r="E55" s="348">
        <v>0</v>
      </c>
      <c r="F55" s="348">
        <f t="shared" si="2"/>
        <v>0</v>
      </c>
      <c r="G55" s="349">
        <v>0.08</v>
      </c>
      <c r="H55" s="350">
        <f t="shared" si="0"/>
        <v>0</v>
      </c>
      <c r="I55" s="348">
        <f t="shared" si="1"/>
        <v>0</v>
      </c>
      <c r="J55" s="338"/>
    </row>
    <row r="56" spans="1:10" ht="79.5" customHeight="1" x14ac:dyDescent="0.2">
      <c r="A56" s="265" t="s">
        <v>98</v>
      </c>
      <c r="B56" s="73" t="s">
        <v>99</v>
      </c>
      <c r="C56" s="167" t="s">
        <v>23</v>
      </c>
      <c r="D56" s="258">
        <v>120</v>
      </c>
      <c r="E56" s="321">
        <v>0</v>
      </c>
      <c r="F56" s="321">
        <f t="shared" si="2"/>
        <v>0</v>
      </c>
      <c r="G56" s="178">
        <v>0.08</v>
      </c>
      <c r="H56" s="320">
        <f t="shared" si="0"/>
        <v>0</v>
      </c>
      <c r="I56" s="321">
        <f t="shared" si="1"/>
        <v>0</v>
      </c>
      <c r="J56" s="275"/>
    </row>
    <row r="57" spans="1:10" s="339" customFormat="1" ht="45" customHeight="1" x14ac:dyDescent="0.2">
      <c r="A57" s="347" t="s">
        <v>100</v>
      </c>
      <c r="B57" s="344" t="s">
        <v>447</v>
      </c>
      <c r="C57" s="351" t="s">
        <v>23</v>
      </c>
      <c r="D57" s="352">
        <v>10</v>
      </c>
      <c r="E57" s="348">
        <v>0</v>
      </c>
      <c r="F57" s="348">
        <f t="shared" si="2"/>
        <v>0</v>
      </c>
      <c r="G57" s="349">
        <v>0.08</v>
      </c>
      <c r="H57" s="350">
        <f t="shared" si="0"/>
        <v>0</v>
      </c>
      <c r="I57" s="348">
        <f t="shared" si="1"/>
        <v>0</v>
      </c>
      <c r="J57" s="338"/>
    </row>
    <row r="58" spans="1:10" s="339" customFormat="1" ht="66.599999999999994" customHeight="1" x14ac:dyDescent="0.2">
      <c r="A58" s="347" t="s">
        <v>101</v>
      </c>
      <c r="B58" s="344" t="s">
        <v>422</v>
      </c>
      <c r="C58" s="351" t="s">
        <v>26</v>
      </c>
      <c r="D58" s="352">
        <v>5</v>
      </c>
      <c r="E58" s="348">
        <v>0</v>
      </c>
      <c r="F58" s="348">
        <f t="shared" si="2"/>
        <v>0</v>
      </c>
      <c r="G58" s="349">
        <v>0.08</v>
      </c>
      <c r="H58" s="350">
        <f t="shared" si="0"/>
        <v>0</v>
      </c>
      <c r="I58" s="348">
        <f t="shared" si="1"/>
        <v>0</v>
      </c>
      <c r="J58" s="338"/>
    </row>
    <row r="59" spans="1:10" ht="35.1" customHeight="1" x14ac:dyDescent="0.2">
      <c r="A59" s="265" t="s">
        <v>102</v>
      </c>
      <c r="B59" s="73" t="s">
        <v>103</v>
      </c>
      <c r="C59" s="177" t="s">
        <v>23</v>
      </c>
      <c r="D59" s="202">
        <v>500</v>
      </c>
      <c r="E59" s="321">
        <v>0</v>
      </c>
      <c r="F59" s="321">
        <f t="shared" si="2"/>
        <v>0</v>
      </c>
      <c r="G59" s="178">
        <v>0.08</v>
      </c>
      <c r="H59" s="320">
        <f t="shared" si="0"/>
        <v>0</v>
      </c>
      <c r="I59" s="321">
        <f t="shared" si="1"/>
        <v>0</v>
      </c>
      <c r="J59" s="275"/>
    </row>
    <row r="60" spans="1:10" ht="54.95" customHeight="1" x14ac:dyDescent="0.2">
      <c r="A60" s="176" t="s">
        <v>104</v>
      </c>
      <c r="B60" s="73" t="s">
        <v>105</v>
      </c>
      <c r="C60" s="177" t="s">
        <v>23</v>
      </c>
      <c r="D60" s="259">
        <v>2000</v>
      </c>
      <c r="E60" s="321">
        <v>0</v>
      </c>
      <c r="F60" s="321">
        <f t="shared" si="2"/>
        <v>0</v>
      </c>
      <c r="G60" s="178">
        <v>0.08</v>
      </c>
      <c r="H60" s="320">
        <f t="shared" si="0"/>
        <v>0</v>
      </c>
      <c r="I60" s="321">
        <f t="shared" si="1"/>
        <v>0</v>
      </c>
      <c r="J60" s="275"/>
    </row>
    <row r="61" spans="1:10" ht="35.1" customHeight="1" x14ac:dyDescent="0.2">
      <c r="A61" s="176" t="s">
        <v>106</v>
      </c>
      <c r="B61" s="73" t="s">
        <v>107</v>
      </c>
      <c r="C61" s="167" t="s">
        <v>23</v>
      </c>
      <c r="D61" s="259">
        <v>3000</v>
      </c>
      <c r="E61" s="321">
        <v>0</v>
      </c>
      <c r="F61" s="321">
        <f t="shared" si="2"/>
        <v>0</v>
      </c>
      <c r="G61" s="178">
        <v>0.08</v>
      </c>
      <c r="H61" s="320">
        <f t="shared" si="0"/>
        <v>0</v>
      </c>
      <c r="I61" s="321">
        <f t="shared" si="1"/>
        <v>0</v>
      </c>
      <c r="J61" s="275"/>
    </row>
    <row r="62" spans="1:10" ht="35.1" customHeight="1" x14ac:dyDescent="0.2">
      <c r="A62" s="265" t="s">
        <v>108</v>
      </c>
      <c r="B62" s="73" t="s">
        <v>109</v>
      </c>
      <c r="C62" s="167" t="s">
        <v>23</v>
      </c>
      <c r="D62" s="259">
        <v>20000</v>
      </c>
      <c r="E62" s="321">
        <v>0</v>
      </c>
      <c r="F62" s="321">
        <f t="shared" si="2"/>
        <v>0</v>
      </c>
      <c r="G62" s="178">
        <v>0.08</v>
      </c>
      <c r="H62" s="320">
        <f t="shared" si="0"/>
        <v>0</v>
      </c>
      <c r="I62" s="321">
        <f t="shared" si="1"/>
        <v>0</v>
      </c>
      <c r="J62" s="275"/>
    </row>
    <row r="63" spans="1:10" ht="35.1" customHeight="1" x14ac:dyDescent="0.2">
      <c r="A63" s="176" t="s">
        <v>110</v>
      </c>
      <c r="B63" s="73" t="s">
        <v>111</v>
      </c>
      <c r="C63" s="167" t="s">
        <v>23</v>
      </c>
      <c r="D63" s="259">
        <v>700</v>
      </c>
      <c r="E63" s="321">
        <v>0</v>
      </c>
      <c r="F63" s="321">
        <f t="shared" si="2"/>
        <v>0</v>
      </c>
      <c r="G63" s="178">
        <v>0.08</v>
      </c>
      <c r="H63" s="320">
        <f t="shared" si="0"/>
        <v>0</v>
      </c>
      <c r="I63" s="321">
        <f t="shared" si="1"/>
        <v>0</v>
      </c>
      <c r="J63" s="275"/>
    </row>
    <row r="64" spans="1:10" ht="35.1" customHeight="1" x14ac:dyDescent="0.2">
      <c r="A64" s="176" t="s">
        <v>112</v>
      </c>
      <c r="B64" s="73" t="s">
        <v>113</v>
      </c>
      <c r="C64" s="167" t="s">
        <v>23</v>
      </c>
      <c r="D64" s="259">
        <v>15</v>
      </c>
      <c r="E64" s="321">
        <v>0</v>
      </c>
      <c r="F64" s="321">
        <f t="shared" si="2"/>
        <v>0</v>
      </c>
      <c r="G64" s="178">
        <v>0.08</v>
      </c>
      <c r="H64" s="320">
        <f t="shared" si="0"/>
        <v>0</v>
      </c>
      <c r="I64" s="321">
        <f t="shared" si="1"/>
        <v>0</v>
      </c>
      <c r="J64" s="275"/>
    </row>
    <row r="65" spans="1:10" ht="42" customHeight="1" x14ac:dyDescent="0.2">
      <c r="A65" s="265" t="s">
        <v>114</v>
      </c>
      <c r="B65" s="73" t="s">
        <v>115</v>
      </c>
      <c r="C65" s="167" t="s">
        <v>23</v>
      </c>
      <c r="D65" s="259">
        <v>1200</v>
      </c>
      <c r="E65" s="321">
        <v>0</v>
      </c>
      <c r="F65" s="321">
        <f t="shared" si="2"/>
        <v>0</v>
      </c>
      <c r="G65" s="178">
        <v>0.08</v>
      </c>
      <c r="H65" s="320">
        <f t="shared" si="0"/>
        <v>0</v>
      </c>
      <c r="I65" s="321">
        <f t="shared" si="1"/>
        <v>0</v>
      </c>
      <c r="J65" s="275"/>
    </row>
    <row r="66" spans="1:10" ht="30.6" customHeight="1" x14ac:dyDescent="0.2">
      <c r="A66" s="176" t="s">
        <v>116</v>
      </c>
      <c r="B66" s="73" t="s">
        <v>117</v>
      </c>
      <c r="C66" s="177" t="s">
        <v>23</v>
      </c>
      <c r="D66" s="259">
        <v>8000</v>
      </c>
      <c r="E66" s="321">
        <v>0</v>
      </c>
      <c r="F66" s="321">
        <f t="shared" si="2"/>
        <v>0</v>
      </c>
      <c r="G66" s="178">
        <v>0.08</v>
      </c>
      <c r="H66" s="320">
        <f t="shared" si="0"/>
        <v>0</v>
      </c>
      <c r="I66" s="321">
        <f t="shared" si="1"/>
        <v>0</v>
      </c>
      <c r="J66" s="276"/>
    </row>
    <row r="67" spans="1:10" ht="21.95" customHeight="1" x14ac:dyDescent="0.2">
      <c r="A67" s="176" t="s">
        <v>118</v>
      </c>
      <c r="B67" s="73" t="s">
        <v>119</v>
      </c>
      <c r="C67" s="167" t="s">
        <v>23</v>
      </c>
      <c r="D67" s="259">
        <v>22000</v>
      </c>
      <c r="E67" s="321">
        <v>0</v>
      </c>
      <c r="F67" s="321">
        <f t="shared" si="2"/>
        <v>0</v>
      </c>
      <c r="G67" s="178">
        <v>0.08</v>
      </c>
      <c r="H67" s="320">
        <f t="shared" si="0"/>
        <v>0</v>
      </c>
      <c r="I67" s="321">
        <f t="shared" si="1"/>
        <v>0</v>
      </c>
      <c r="J67" s="275"/>
    </row>
    <row r="68" spans="1:10" ht="28.5" customHeight="1" x14ac:dyDescent="0.2">
      <c r="A68" s="265" t="s">
        <v>120</v>
      </c>
      <c r="B68" s="73" t="s">
        <v>121</v>
      </c>
      <c r="C68" s="167" t="s">
        <v>23</v>
      </c>
      <c r="D68" s="259">
        <v>10</v>
      </c>
      <c r="E68" s="321">
        <v>0</v>
      </c>
      <c r="F68" s="321">
        <f t="shared" si="2"/>
        <v>0</v>
      </c>
      <c r="G68" s="178">
        <v>0.08</v>
      </c>
      <c r="H68" s="320">
        <f t="shared" si="0"/>
        <v>0</v>
      </c>
      <c r="I68" s="321">
        <f t="shared" si="1"/>
        <v>0</v>
      </c>
      <c r="J68" s="275"/>
    </row>
    <row r="69" spans="1:10" ht="43.5" customHeight="1" x14ac:dyDescent="0.2">
      <c r="A69" s="176" t="s">
        <v>122</v>
      </c>
      <c r="B69" s="73" t="s">
        <v>123</v>
      </c>
      <c r="C69" s="177" t="s">
        <v>23</v>
      </c>
      <c r="D69" s="202">
        <v>100</v>
      </c>
      <c r="E69" s="321">
        <v>0</v>
      </c>
      <c r="F69" s="321">
        <f t="shared" si="2"/>
        <v>0</v>
      </c>
      <c r="G69" s="178">
        <v>0.08</v>
      </c>
      <c r="H69" s="320">
        <f t="shared" si="0"/>
        <v>0</v>
      </c>
      <c r="I69" s="321">
        <f t="shared" si="1"/>
        <v>0</v>
      </c>
      <c r="J69" s="275"/>
    </row>
    <row r="70" spans="1:10" s="339" customFormat="1" ht="99.75" customHeight="1" x14ac:dyDescent="0.2">
      <c r="A70" s="347" t="s">
        <v>124</v>
      </c>
      <c r="B70" s="344" t="s">
        <v>448</v>
      </c>
      <c r="C70" s="351" t="s">
        <v>23</v>
      </c>
      <c r="D70" s="352">
        <v>50</v>
      </c>
      <c r="E70" s="348">
        <v>0</v>
      </c>
      <c r="F70" s="348">
        <f t="shared" si="2"/>
        <v>0</v>
      </c>
      <c r="G70" s="349">
        <v>0.08</v>
      </c>
      <c r="H70" s="350">
        <f t="shared" si="0"/>
        <v>0</v>
      </c>
      <c r="I70" s="348">
        <f t="shared" si="1"/>
        <v>0</v>
      </c>
      <c r="J70" s="338"/>
    </row>
    <row r="71" spans="1:10" s="339" customFormat="1" ht="45.75" customHeight="1" x14ac:dyDescent="0.2">
      <c r="A71" s="347" t="s">
        <v>125</v>
      </c>
      <c r="B71" s="344" t="s">
        <v>449</v>
      </c>
      <c r="C71" s="351" t="s">
        <v>23</v>
      </c>
      <c r="D71" s="352">
        <v>50</v>
      </c>
      <c r="E71" s="348">
        <v>0</v>
      </c>
      <c r="F71" s="348">
        <f t="shared" ref="F71:F126" si="3">D71*E71</f>
        <v>0</v>
      </c>
      <c r="G71" s="349">
        <v>0.08</v>
      </c>
      <c r="H71" s="350">
        <f t="shared" si="0"/>
        <v>0</v>
      </c>
      <c r="I71" s="348">
        <f t="shared" ref="I71:I126" si="4">F71+H71</f>
        <v>0</v>
      </c>
      <c r="J71" s="338"/>
    </row>
    <row r="72" spans="1:10" s="339" customFormat="1" ht="45.75" customHeight="1" x14ac:dyDescent="0.2">
      <c r="A72" s="347" t="s">
        <v>126</v>
      </c>
      <c r="B72" s="344" t="s">
        <v>450</v>
      </c>
      <c r="C72" s="351" t="s">
        <v>23</v>
      </c>
      <c r="D72" s="352">
        <v>50</v>
      </c>
      <c r="E72" s="348">
        <v>0</v>
      </c>
      <c r="F72" s="348">
        <f t="shared" si="3"/>
        <v>0</v>
      </c>
      <c r="G72" s="349">
        <v>0.08</v>
      </c>
      <c r="H72" s="350">
        <f t="shared" si="0"/>
        <v>0</v>
      </c>
      <c r="I72" s="348">
        <f t="shared" si="4"/>
        <v>0</v>
      </c>
      <c r="J72" s="338"/>
    </row>
    <row r="73" spans="1:10" s="339" customFormat="1" ht="48.75" customHeight="1" x14ac:dyDescent="0.2">
      <c r="A73" s="347" t="s">
        <v>127</v>
      </c>
      <c r="B73" s="346" t="s">
        <v>451</v>
      </c>
      <c r="C73" s="351" t="s">
        <v>23</v>
      </c>
      <c r="D73" s="352">
        <v>50</v>
      </c>
      <c r="E73" s="348">
        <v>0</v>
      </c>
      <c r="F73" s="348">
        <f t="shared" si="3"/>
        <v>0</v>
      </c>
      <c r="G73" s="349">
        <v>0.08</v>
      </c>
      <c r="H73" s="350">
        <f t="shared" si="0"/>
        <v>0</v>
      </c>
      <c r="I73" s="348">
        <f t="shared" si="4"/>
        <v>0</v>
      </c>
      <c r="J73" s="338"/>
    </row>
    <row r="74" spans="1:10" s="339" customFormat="1" ht="48" customHeight="1" x14ac:dyDescent="0.2">
      <c r="A74" s="347" t="s">
        <v>128</v>
      </c>
      <c r="B74" s="346" t="s">
        <v>452</v>
      </c>
      <c r="C74" s="351" t="s">
        <v>23</v>
      </c>
      <c r="D74" s="352">
        <v>50</v>
      </c>
      <c r="E74" s="348">
        <v>0</v>
      </c>
      <c r="F74" s="348">
        <f t="shared" si="3"/>
        <v>0</v>
      </c>
      <c r="G74" s="349">
        <v>0.08</v>
      </c>
      <c r="H74" s="350">
        <f t="shared" si="0"/>
        <v>0</v>
      </c>
      <c r="I74" s="348">
        <f t="shared" si="4"/>
        <v>0</v>
      </c>
      <c r="J74" s="338"/>
    </row>
    <row r="75" spans="1:10" s="339" customFormat="1" ht="48.75" customHeight="1" x14ac:dyDescent="0.2">
      <c r="A75" s="347" t="s">
        <v>129</v>
      </c>
      <c r="B75" s="346" t="s">
        <v>453</v>
      </c>
      <c r="C75" s="351" t="s">
        <v>23</v>
      </c>
      <c r="D75" s="438">
        <v>50</v>
      </c>
      <c r="E75" s="348">
        <v>0</v>
      </c>
      <c r="F75" s="348">
        <f t="shared" si="3"/>
        <v>0</v>
      </c>
      <c r="G75" s="349">
        <v>0.08</v>
      </c>
      <c r="H75" s="350">
        <f t="shared" si="0"/>
        <v>0</v>
      </c>
      <c r="I75" s="348">
        <f t="shared" si="4"/>
        <v>0</v>
      </c>
      <c r="J75" s="338"/>
    </row>
    <row r="76" spans="1:10" s="339" customFormat="1" ht="46.5" customHeight="1" x14ac:dyDescent="0.2">
      <c r="A76" s="347" t="s">
        <v>130</v>
      </c>
      <c r="B76" s="344" t="s">
        <v>454</v>
      </c>
      <c r="C76" s="351" t="s">
        <v>23</v>
      </c>
      <c r="D76" s="438">
        <v>50</v>
      </c>
      <c r="E76" s="348">
        <v>0</v>
      </c>
      <c r="F76" s="348">
        <f t="shared" si="3"/>
        <v>0</v>
      </c>
      <c r="G76" s="349">
        <v>0.08</v>
      </c>
      <c r="H76" s="350">
        <f t="shared" si="0"/>
        <v>0</v>
      </c>
      <c r="I76" s="348">
        <f t="shared" si="4"/>
        <v>0</v>
      </c>
      <c r="J76" s="338"/>
    </row>
    <row r="77" spans="1:10" s="339" customFormat="1" ht="45" customHeight="1" x14ac:dyDescent="0.2">
      <c r="A77" s="347" t="s">
        <v>131</v>
      </c>
      <c r="B77" s="344" t="s">
        <v>455</v>
      </c>
      <c r="C77" s="351" t="s">
        <v>23</v>
      </c>
      <c r="D77" s="438">
        <v>50</v>
      </c>
      <c r="E77" s="348">
        <v>0</v>
      </c>
      <c r="F77" s="348">
        <f t="shared" si="3"/>
        <v>0</v>
      </c>
      <c r="G77" s="349">
        <v>0.08</v>
      </c>
      <c r="H77" s="350">
        <f t="shared" si="0"/>
        <v>0</v>
      </c>
      <c r="I77" s="348">
        <f t="shared" si="4"/>
        <v>0</v>
      </c>
      <c r="J77" s="338"/>
    </row>
    <row r="78" spans="1:10" s="339" customFormat="1" ht="42" customHeight="1" x14ac:dyDescent="0.2">
      <c r="A78" s="347" t="s">
        <v>132</v>
      </c>
      <c r="B78" s="344" t="s">
        <v>456</v>
      </c>
      <c r="C78" s="351" t="s">
        <v>23</v>
      </c>
      <c r="D78" s="438">
        <v>1200</v>
      </c>
      <c r="E78" s="348">
        <v>0</v>
      </c>
      <c r="F78" s="348">
        <f t="shared" si="3"/>
        <v>0</v>
      </c>
      <c r="G78" s="349">
        <v>0.08</v>
      </c>
      <c r="H78" s="350">
        <f t="shared" si="0"/>
        <v>0</v>
      </c>
      <c r="I78" s="348">
        <f t="shared" si="4"/>
        <v>0</v>
      </c>
      <c r="J78" s="338"/>
    </row>
    <row r="79" spans="1:10" s="339" customFormat="1" ht="45.75" customHeight="1" x14ac:dyDescent="0.2">
      <c r="A79" s="347" t="s">
        <v>133</v>
      </c>
      <c r="B79" s="344" t="s">
        <v>457</v>
      </c>
      <c r="C79" s="351" t="s">
        <v>23</v>
      </c>
      <c r="D79" s="438">
        <v>1500</v>
      </c>
      <c r="E79" s="348">
        <v>0</v>
      </c>
      <c r="F79" s="348">
        <f t="shared" si="3"/>
        <v>0</v>
      </c>
      <c r="G79" s="349">
        <v>0.08</v>
      </c>
      <c r="H79" s="350">
        <f t="shared" si="0"/>
        <v>0</v>
      </c>
      <c r="I79" s="348">
        <f t="shared" si="4"/>
        <v>0</v>
      </c>
      <c r="J79" s="338"/>
    </row>
    <row r="80" spans="1:10" s="339" customFormat="1" ht="44.25" customHeight="1" x14ac:dyDescent="0.2">
      <c r="A80" s="347" t="s">
        <v>134</v>
      </c>
      <c r="B80" s="344" t="s">
        <v>458</v>
      </c>
      <c r="C80" s="351" t="s">
        <v>23</v>
      </c>
      <c r="D80" s="438">
        <v>1500</v>
      </c>
      <c r="E80" s="348">
        <v>0</v>
      </c>
      <c r="F80" s="348">
        <f t="shared" si="3"/>
        <v>0</v>
      </c>
      <c r="G80" s="349">
        <v>0.08</v>
      </c>
      <c r="H80" s="350">
        <f t="shared" si="0"/>
        <v>0</v>
      </c>
      <c r="I80" s="348">
        <f t="shared" si="4"/>
        <v>0</v>
      </c>
      <c r="J80" s="338"/>
    </row>
    <row r="81" spans="1:10" s="339" customFormat="1" ht="48.75" customHeight="1" x14ac:dyDescent="0.2">
      <c r="A81" s="347" t="s">
        <v>135</v>
      </c>
      <c r="B81" s="344" t="s">
        <v>459</v>
      </c>
      <c r="C81" s="351" t="s">
        <v>23</v>
      </c>
      <c r="D81" s="438">
        <v>1000</v>
      </c>
      <c r="E81" s="348">
        <v>0</v>
      </c>
      <c r="F81" s="348">
        <f t="shared" si="3"/>
        <v>0</v>
      </c>
      <c r="G81" s="349">
        <v>0.08</v>
      </c>
      <c r="H81" s="350">
        <f t="shared" si="0"/>
        <v>0</v>
      </c>
      <c r="I81" s="348">
        <f t="shared" si="4"/>
        <v>0</v>
      </c>
      <c r="J81" s="338"/>
    </row>
    <row r="82" spans="1:10" s="339" customFormat="1" ht="49.5" customHeight="1" x14ac:dyDescent="0.2">
      <c r="A82" s="347" t="s">
        <v>136</v>
      </c>
      <c r="B82" s="344" t="s">
        <v>460</v>
      </c>
      <c r="C82" s="351" t="s">
        <v>23</v>
      </c>
      <c r="D82" s="438">
        <v>50</v>
      </c>
      <c r="E82" s="348">
        <v>0</v>
      </c>
      <c r="F82" s="348">
        <f t="shared" si="3"/>
        <v>0</v>
      </c>
      <c r="G82" s="349">
        <v>0.08</v>
      </c>
      <c r="H82" s="350">
        <f t="shared" si="0"/>
        <v>0</v>
      </c>
      <c r="I82" s="348">
        <f t="shared" si="4"/>
        <v>0</v>
      </c>
      <c r="J82" s="338"/>
    </row>
    <row r="83" spans="1:10" s="339" customFormat="1" ht="42.75" customHeight="1" x14ac:dyDescent="0.2">
      <c r="A83" s="347" t="s">
        <v>137</v>
      </c>
      <c r="B83" s="344" t="s">
        <v>461</v>
      </c>
      <c r="C83" s="351" t="s">
        <v>23</v>
      </c>
      <c r="D83" s="438">
        <v>50</v>
      </c>
      <c r="E83" s="348">
        <v>0</v>
      </c>
      <c r="F83" s="348">
        <f t="shared" si="3"/>
        <v>0</v>
      </c>
      <c r="G83" s="349">
        <v>0.08</v>
      </c>
      <c r="H83" s="350">
        <f t="shared" si="0"/>
        <v>0</v>
      </c>
      <c r="I83" s="348">
        <f t="shared" si="4"/>
        <v>0</v>
      </c>
      <c r="J83" s="338"/>
    </row>
    <row r="84" spans="1:10" s="339" customFormat="1" ht="42.75" customHeight="1" x14ac:dyDescent="0.2">
      <c r="A84" s="347" t="s">
        <v>138</v>
      </c>
      <c r="B84" s="344" t="s">
        <v>462</v>
      </c>
      <c r="C84" s="351" t="s">
        <v>23</v>
      </c>
      <c r="D84" s="438">
        <v>50</v>
      </c>
      <c r="E84" s="348">
        <v>0</v>
      </c>
      <c r="F84" s="348">
        <f t="shared" si="3"/>
        <v>0</v>
      </c>
      <c r="G84" s="349">
        <v>0.08</v>
      </c>
      <c r="H84" s="350">
        <f t="shared" si="0"/>
        <v>0</v>
      </c>
      <c r="I84" s="348">
        <f t="shared" si="4"/>
        <v>0</v>
      </c>
      <c r="J84" s="338"/>
    </row>
    <row r="85" spans="1:10" ht="35.1" customHeight="1" x14ac:dyDescent="0.2">
      <c r="A85" s="176" t="s">
        <v>139</v>
      </c>
      <c r="B85" s="73" t="s">
        <v>140</v>
      </c>
      <c r="C85" s="167" t="s">
        <v>23</v>
      </c>
      <c r="D85" s="258">
        <v>10</v>
      </c>
      <c r="E85" s="321">
        <v>0</v>
      </c>
      <c r="F85" s="321">
        <f t="shared" si="3"/>
        <v>0</v>
      </c>
      <c r="G85" s="178">
        <v>0.08</v>
      </c>
      <c r="H85" s="320">
        <f t="shared" si="0"/>
        <v>0</v>
      </c>
      <c r="I85" s="321">
        <f t="shared" si="4"/>
        <v>0</v>
      </c>
      <c r="J85" s="275"/>
    </row>
    <row r="86" spans="1:10" ht="35.1" customHeight="1" x14ac:dyDescent="0.2">
      <c r="A86" s="265" t="s">
        <v>141</v>
      </c>
      <c r="B86" s="73" t="s">
        <v>142</v>
      </c>
      <c r="C86" s="167" t="s">
        <v>23</v>
      </c>
      <c r="D86" s="258">
        <v>10</v>
      </c>
      <c r="E86" s="321">
        <v>0</v>
      </c>
      <c r="F86" s="321">
        <f t="shared" si="3"/>
        <v>0</v>
      </c>
      <c r="G86" s="178">
        <v>0.08</v>
      </c>
      <c r="H86" s="320">
        <f t="shared" si="0"/>
        <v>0</v>
      </c>
      <c r="I86" s="321">
        <f t="shared" si="4"/>
        <v>0</v>
      </c>
      <c r="J86" s="275"/>
    </row>
    <row r="87" spans="1:10" ht="35.1" customHeight="1" x14ac:dyDescent="0.2">
      <c r="A87" s="176" t="s">
        <v>143</v>
      </c>
      <c r="B87" s="73" t="s">
        <v>144</v>
      </c>
      <c r="C87" s="167" t="s">
        <v>23</v>
      </c>
      <c r="D87" s="258">
        <v>50</v>
      </c>
      <c r="E87" s="321">
        <v>0</v>
      </c>
      <c r="F87" s="321">
        <f t="shared" si="3"/>
        <v>0</v>
      </c>
      <c r="G87" s="178">
        <v>0.08</v>
      </c>
      <c r="H87" s="320">
        <f t="shared" si="0"/>
        <v>0</v>
      </c>
      <c r="I87" s="321">
        <f t="shared" si="4"/>
        <v>0</v>
      </c>
      <c r="J87" s="275"/>
    </row>
    <row r="88" spans="1:10" ht="35.1" customHeight="1" x14ac:dyDescent="0.2">
      <c r="A88" s="176" t="s">
        <v>145</v>
      </c>
      <c r="B88" s="73" t="s">
        <v>146</v>
      </c>
      <c r="C88" s="167" t="s">
        <v>23</v>
      </c>
      <c r="D88" s="258">
        <v>50</v>
      </c>
      <c r="E88" s="321">
        <v>0</v>
      </c>
      <c r="F88" s="321">
        <f t="shared" si="3"/>
        <v>0</v>
      </c>
      <c r="G88" s="178">
        <v>0.08</v>
      </c>
      <c r="H88" s="320">
        <f t="shared" si="0"/>
        <v>0</v>
      </c>
      <c r="I88" s="321">
        <f t="shared" si="4"/>
        <v>0</v>
      </c>
      <c r="J88" s="275"/>
    </row>
    <row r="89" spans="1:10" ht="35.1" customHeight="1" x14ac:dyDescent="0.2">
      <c r="A89" s="265" t="s">
        <v>147</v>
      </c>
      <c r="B89" s="73" t="s">
        <v>148</v>
      </c>
      <c r="C89" s="167" t="s">
        <v>23</v>
      </c>
      <c r="D89" s="258">
        <v>50</v>
      </c>
      <c r="E89" s="321">
        <v>0</v>
      </c>
      <c r="F89" s="321">
        <f t="shared" si="3"/>
        <v>0</v>
      </c>
      <c r="G89" s="178">
        <v>0.08</v>
      </c>
      <c r="H89" s="320">
        <f t="shared" si="0"/>
        <v>0</v>
      </c>
      <c r="I89" s="321">
        <f t="shared" si="4"/>
        <v>0</v>
      </c>
      <c r="J89" s="275"/>
    </row>
    <row r="90" spans="1:10" ht="35.1" customHeight="1" x14ac:dyDescent="0.2">
      <c r="A90" s="176" t="s">
        <v>149</v>
      </c>
      <c r="B90" s="73" t="s">
        <v>150</v>
      </c>
      <c r="C90" s="167" t="s">
        <v>23</v>
      </c>
      <c r="D90" s="258">
        <v>50</v>
      </c>
      <c r="E90" s="321">
        <v>0</v>
      </c>
      <c r="F90" s="321">
        <f t="shared" si="3"/>
        <v>0</v>
      </c>
      <c r="G90" s="178">
        <v>0.08</v>
      </c>
      <c r="H90" s="320">
        <f t="shared" si="0"/>
        <v>0</v>
      </c>
      <c r="I90" s="321">
        <f t="shared" si="4"/>
        <v>0</v>
      </c>
      <c r="J90" s="275"/>
    </row>
    <row r="91" spans="1:10" ht="35.1" customHeight="1" x14ac:dyDescent="0.2">
      <c r="A91" s="176" t="s">
        <v>151</v>
      </c>
      <c r="B91" s="73" t="s">
        <v>152</v>
      </c>
      <c r="C91" s="167" t="s">
        <v>23</v>
      </c>
      <c r="D91" s="258">
        <v>20</v>
      </c>
      <c r="E91" s="321">
        <v>0</v>
      </c>
      <c r="F91" s="321">
        <f t="shared" si="3"/>
        <v>0</v>
      </c>
      <c r="G91" s="178">
        <v>0.08</v>
      </c>
      <c r="H91" s="320">
        <f t="shared" si="0"/>
        <v>0</v>
      </c>
      <c r="I91" s="321">
        <f t="shared" si="4"/>
        <v>0</v>
      </c>
      <c r="J91" s="275"/>
    </row>
    <row r="92" spans="1:10" ht="63.95" customHeight="1" x14ac:dyDescent="0.2">
      <c r="A92" s="265" t="s">
        <v>153</v>
      </c>
      <c r="B92" s="73" t="s">
        <v>154</v>
      </c>
      <c r="C92" s="177" t="s">
        <v>23</v>
      </c>
      <c r="D92" s="258">
        <v>15</v>
      </c>
      <c r="E92" s="321">
        <v>0</v>
      </c>
      <c r="F92" s="321">
        <f t="shared" si="3"/>
        <v>0</v>
      </c>
      <c r="G92" s="178">
        <v>0.08</v>
      </c>
      <c r="H92" s="320">
        <f t="shared" si="0"/>
        <v>0</v>
      </c>
      <c r="I92" s="321">
        <f t="shared" si="4"/>
        <v>0</v>
      </c>
      <c r="J92" s="275"/>
    </row>
    <row r="93" spans="1:10" ht="31.5" customHeight="1" x14ac:dyDescent="0.2">
      <c r="A93" s="176" t="s">
        <v>155</v>
      </c>
      <c r="B93" s="73" t="s">
        <v>156</v>
      </c>
      <c r="C93" s="177" t="s">
        <v>23</v>
      </c>
      <c r="D93" s="258">
        <v>500</v>
      </c>
      <c r="E93" s="321">
        <v>0</v>
      </c>
      <c r="F93" s="321">
        <f t="shared" si="3"/>
        <v>0</v>
      </c>
      <c r="G93" s="178">
        <v>0.08</v>
      </c>
      <c r="H93" s="320">
        <f t="shared" si="0"/>
        <v>0</v>
      </c>
      <c r="I93" s="321">
        <f t="shared" si="4"/>
        <v>0</v>
      </c>
      <c r="J93" s="275"/>
    </row>
    <row r="94" spans="1:10" ht="68.45" customHeight="1" x14ac:dyDescent="0.2">
      <c r="A94" s="176" t="s">
        <v>157</v>
      </c>
      <c r="B94" s="73" t="s">
        <v>158</v>
      </c>
      <c r="C94" s="167" t="s">
        <v>23</v>
      </c>
      <c r="D94" s="258">
        <v>200</v>
      </c>
      <c r="E94" s="321">
        <v>0</v>
      </c>
      <c r="F94" s="321">
        <f t="shared" si="3"/>
        <v>0</v>
      </c>
      <c r="G94" s="178">
        <v>0.08</v>
      </c>
      <c r="H94" s="320">
        <f t="shared" si="0"/>
        <v>0</v>
      </c>
      <c r="I94" s="321">
        <f t="shared" si="4"/>
        <v>0</v>
      </c>
      <c r="J94" s="275"/>
    </row>
    <row r="95" spans="1:10" ht="69.95" customHeight="1" x14ac:dyDescent="0.2">
      <c r="A95" s="265" t="s">
        <v>159</v>
      </c>
      <c r="B95" s="73" t="s">
        <v>160</v>
      </c>
      <c r="C95" s="177" t="s">
        <v>26</v>
      </c>
      <c r="D95" s="258">
        <v>1200</v>
      </c>
      <c r="E95" s="321">
        <v>0</v>
      </c>
      <c r="F95" s="321">
        <f t="shared" si="3"/>
        <v>0</v>
      </c>
      <c r="G95" s="178">
        <v>0.08</v>
      </c>
      <c r="H95" s="320">
        <f t="shared" si="0"/>
        <v>0</v>
      </c>
      <c r="I95" s="321">
        <f t="shared" si="4"/>
        <v>0</v>
      </c>
      <c r="J95" s="275"/>
    </row>
    <row r="96" spans="1:10" ht="115.5" customHeight="1" x14ac:dyDescent="0.2">
      <c r="A96" s="176" t="s">
        <v>161</v>
      </c>
      <c r="B96" s="73" t="s">
        <v>162</v>
      </c>
      <c r="C96" s="167" t="s">
        <v>23</v>
      </c>
      <c r="D96" s="258">
        <v>100</v>
      </c>
      <c r="E96" s="321">
        <v>0</v>
      </c>
      <c r="F96" s="321">
        <f t="shared" si="3"/>
        <v>0</v>
      </c>
      <c r="G96" s="178">
        <v>0.08</v>
      </c>
      <c r="H96" s="320">
        <f t="shared" si="0"/>
        <v>0</v>
      </c>
      <c r="I96" s="321">
        <f t="shared" si="4"/>
        <v>0</v>
      </c>
      <c r="J96" s="275"/>
    </row>
    <row r="97" spans="1:10" s="339" customFormat="1" ht="71.25" customHeight="1" x14ac:dyDescent="0.2">
      <c r="A97" s="347" t="s">
        <v>163</v>
      </c>
      <c r="B97" s="344" t="s">
        <v>463</v>
      </c>
      <c r="C97" s="351" t="s">
        <v>23</v>
      </c>
      <c r="D97" s="438">
        <v>1500</v>
      </c>
      <c r="E97" s="348">
        <v>0</v>
      </c>
      <c r="F97" s="348">
        <f t="shared" si="3"/>
        <v>0</v>
      </c>
      <c r="G97" s="349">
        <v>0.08</v>
      </c>
      <c r="H97" s="350">
        <f t="shared" si="0"/>
        <v>0</v>
      </c>
      <c r="I97" s="348">
        <f t="shared" si="4"/>
        <v>0</v>
      </c>
      <c r="J97" s="338"/>
    </row>
    <row r="98" spans="1:10" ht="48.6" customHeight="1" x14ac:dyDescent="0.2">
      <c r="A98" s="265" t="s">
        <v>164</v>
      </c>
      <c r="B98" s="73" t="s">
        <v>165</v>
      </c>
      <c r="C98" s="181" t="s">
        <v>26</v>
      </c>
      <c r="D98" s="258">
        <v>400</v>
      </c>
      <c r="E98" s="321">
        <v>0</v>
      </c>
      <c r="F98" s="321">
        <f t="shared" si="3"/>
        <v>0</v>
      </c>
      <c r="G98" s="178">
        <v>0.08</v>
      </c>
      <c r="H98" s="320">
        <f t="shared" si="0"/>
        <v>0</v>
      </c>
      <c r="I98" s="321">
        <f t="shared" si="4"/>
        <v>0</v>
      </c>
      <c r="J98" s="275"/>
    </row>
    <row r="99" spans="1:10" s="140" customFormat="1" ht="29.1" customHeight="1" x14ac:dyDescent="0.2">
      <c r="A99" s="176" t="s">
        <v>166</v>
      </c>
      <c r="B99" s="73" t="s">
        <v>167</v>
      </c>
      <c r="C99" s="181" t="s">
        <v>26</v>
      </c>
      <c r="D99" s="258">
        <v>160</v>
      </c>
      <c r="E99" s="321">
        <v>0</v>
      </c>
      <c r="F99" s="321">
        <f t="shared" si="3"/>
        <v>0</v>
      </c>
      <c r="G99" s="178">
        <v>0.08</v>
      </c>
      <c r="H99" s="320">
        <f t="shared" si="0"/>
        <v>0</v>
      </c>
      <c r="I99" s="321">
        <f t="shared" si="4"/>
        <v>0</v>
      </c>
      <c r="J99" s="277"/>
    </row>
    <row r="100" spans="1:10" s="140" customFormat="1" ht="35.1" customHeight="1" x14ac:dyDescent="0.2">
      <c r="A100" s="176" t="s">
        <v>168</v>
      </c>
      <c r="B100" s="73" t="s">
        <v>169</v>
      </c>
      <c r="C100" s="181" t="s">
        <v>26</v>
      </c>
      <c r="D100" s="258">
        <v>1</v>
      </c>
      <c r="E100" s="321">
        <v>0</v>
      </c>
      <c r="F100" s="321">
        <f t="shared" si="3"/>
        <v>0</v>
      </c>
      <c r="G100" s="178">
        <v>0.08</v>
      </c>
      <c r="H100" s="320">
        <f t="shared" si="0"/>
        <v>0</v>
      </c>
      <c r="I100" s="321">
        <f t="shared" si="4"/>
        <v>0</v>
      </c>
      <c r="J100" s="277"/>
    </row>
    <row r="101" spans="1:10" ht="35.1" customHeight="1" x14ac:dyDescent="0.2">
      <c r="A101" s="265" t="s">
        <v>170</v>
      </c>
      <c r="B101" s="73" t="s">
        <v>171</v>
      </c>
      <c r="C101" s="167" t="s">
        <v>23</v>
      </c>
      <c r="D101" s="258">
        <v>600</v>
      </c>
      <c r="E101" s="321">
        <v>0</v>
      </c>
      <c r="F101" s="321">
        <f t="shared" si="3"/>
        <v>0</v>
      </c>
      <c r="G101" s="178">
        <v>0.08</v>
      </c>
      <c r="H101" s="320">
        <f t="shared" si="0"/>
        <v>0</v>
      </c>
      <c r="I101" s="321">
        <f t="shared" si="4"/>
        <v>0</v>
      </c>
      <c r="J101" s="275"/>
    </row>
    <row r="102" spans="1:10" s="339" customFormat="1" ht="46.5" customHeight="1" x14ac:dyDescent="0.2">
      <c r="A102" s="347" t="s">
        <v>172</v>
      </c>
      <c r="B102" s="344" t="s">
        <v>464</v>
      </c>
      <c r="C102" s="351" t="s">
        <v>23</v>
      </c>
      <c r="D102" s="438">
        <v>1700</v>
      </c>
      <c r="E102" s="348">
        <v>0</v>
      </c>
      <c r="F102" s="348">
        <f t="shared" si="3"/>
        <v>0</v>
      </c>
      <c r="G102" s="349">
        <v>0.08</v>
      </c>
      <c r="H102" s="350">
        <f t="shared" si="0"/>
        <v>0</v>
      </c>
      <c r="I102" s="348">
        <f t="shared" si="4"/>
        <v>0</v>
      </c>
      <c r="J102" s="338"/>
    </row>
    <row r="103" spans="1:10" ht="35.1" customHeight="1" x14ac:dyDescent="0.2">
      <c r="A103" s="176" t="s">
        <v>173</v>
      </c>
      <c r="B103" s="73" t="s">
        <v>174</v>
      </c>
      <c r="C103" s="167" t="s">
        <v>23</v>
      </c>
      <c r="D103" s="258">
        <v>12</v>
      </c>
      <c r="E103" s="321">
        <v>0</v>
      </c>
      <c r="F103" s="321">
        <f t="shared" si="3"/>
        <v>0</v>
      </c>
      <c r="G103" s="178">
        <v>0.08</v>
      </c>
      <c r="H103" s="320">
        <f t="shared" si="0"/>
        <v>0</v>
      </c>
      <c r="I103" s="321">
        <f t="shared" si="4"/>
        <v>0</v>
      </c>
      <c r="J103" s="275"/>
    </row>
    <row r="104" spans="1:10" ht="35.1" customHeight="1" x14ac:dyDescent="0.2">
      <c r="A104" s="265" t="s">
        <v>175</v>
      </c>
      <c r="B104" s="73" t="s">
        <v>176</v>
      </c>
      <c r="C104" s="177" t="s">
        <v>23</v>
      </c>
      <c r="D104" s="266">
        <v>1000</v>
      </c>
      <c r="E104" s="321">
        <v>0</v>
      </c>
      <c r="F104" s="321">
        <f t="shared" si="3"/>
        <v>0</v>
      </c>
      <c r="G104" s="178">
        <v>0.08</v>
      </c>
      <c r="H104" s="320">
        <f t="shared" si="0"/>
        <v>0</v>
      </c>
      <c r="I104" s="321">
        <f t="shared" si="4"/>
        <v>0</v>
      </c>
      <c r="J104" s="275"/>
    </row>
    <row r="105" spans="1:10" ht="49.5" customHeight="1" x14ac:dyDescent="0.2">
      <c r="A105" s="176" t="s">
        <v>177</v>
      </c>
      <c r="B105" s="73" t="s">
        <v>178</v>
      </c>
      <c r="C105" s="167" t="s">
        <v>23</v>
      </c>
      <c r="D105" s="259">
        <v>15000</v>
      </c>
      <c r="E105" s="321">
        <v>0</v>
      </c>
      <c r="F105" s="321">
        <f t="shared" si="3"/>
        <v>0</v>
      </c>
      <c r="G105" s="178">
        <v>0.08</v>
      </c>
      <c r="H105" s="320">
        <f t="shared" si="0"/>
        <v>0</v>
      </c>
      <c r="I105" s="321">
        <f t="shared" si="4"/>
        <v>0</v>
      </c>
      <c r="J105" s="275"/>
    </row>
    <row r="106" spans="1:10" s="339" customFormat="1" ht="176.25" customHeight="1" x14ac:dyDescent="0.2">
      <c r="A106" s="347" t="s">
        <v>179</v>
      </c>
      <c r="B106" s="344" t="s">
        <v>465</v>
      </c>
      <c r="C106" s="345" t="s">
        <v>23</v>
      </c>
      <c r="D106" s="340">
        <v>6000</v>
      </c>
      <c r="E106" s="348">
        <v>0</v>
      </c>
      <c r="F106" s="348">
        <f t="shared" si="3"/>
        <v>0</v>
      </c>
      <c r="G106" s="349">
        <v>0.08</v>
      </c>
      <c r="H106" s="350">
        <f t="shared" si="0"/>
        <v>0</v>
      </c>
      <c r="I106" s="348">
        <f t="shared" si="4"/>
        <v>0</v>
      </c>
      <c r="J106" s="338"/>
    </row>
    <row r="107" spans="1:10" ht="71.45" customHeight="1" x14ac:dyDescent="0.2">
      <c r="A107" s="265" t="s">
        <v>180</v>
      </c>
      <c r="B107" s="73" t="s">
        <v>181</v>
      </c>
      <c r="C107" s="167" t="s">
        <v>182</v>
      </c>
      <c r="D107" s="259">
        <v>50</v>
      </c>
      <c r="E107" s="321">
        <v>0</v>
      </c>
      <c r="F107" s="321">
        <f t="shared" si="3"/>
        <v>0</v>
      </c>
      <c r="G107" s="178">
        <v>0.08</v>
      </c>
      <c r="H107" s="320">
        <f t="shared" si="0"/>
        <v>0</v>
      </c>
      <c r="I107" s="321">
        <f t="shared" si="4"/>
        <v>0</v>
      </c>
      <c r="J107" s="275"/>
    </row>
    <row r="108" spans="1:10" ht="35.1" customHeight="1" x14ac:dyDescent="0.2">
      <c r="A108" s="176" t="s">
        <v>183</v>
      </c>
      <c r="B108" s="73" t="s">
        <v>184</v>
      </c>
      <c r="C108" s="167" t="s">
        <v>23</v>
      </c>
      <c r="D108" s="259">
        <v>4000</v>
      </c>
      <c r="E108" s="321">
        <v>0</v>
      </c>
      <c r="F108" s="321">
        <f t="shared" si="3"/>
        <v>0</v>
      </c>
      <c r="G108" s="178">
        <v>0.08</v>
      </c>
      <c r="H108" s="320">
        <f t="shared" si="0"/>
        <v>0</v>
      </c>
      <c r="I108" s="321">
        <f t="shared" si="4"/>
        <v>0</v>
      </c>
      <c r="J108" s="275"/>
    </row>
    <row r="109" spans="1:10" ht="66" customHeight="1" x14ac:dyDescent="0.2">
      <c r="A109" s="176" t="s">
        <v>185</v>
      </c>
      <c r="B109" s="72" t="s">
        <v>186</v>
      </c>
      <c r="C109" s="177" t="s">
        <v>26</v>
      </c>
      <c r="D109" s="259">
        <v>60</v>
      </c>
      <c r="E109" s="321">
        <v>0</v>
      </c>
      <c r="F109" s="321">
        <f t="shared" si="3"/>
        <v>0</v>
      </c>
      <c r="G109" s="178">
        <v>0.08</v>
      </c>
      <c r="H109" s="320">
        <f t="shared" si="0"/>
        <v>0</v>
      </c>
      <c r="I109" s="321">
        <f t="shared" si="4"/>
        <v>0</v>
      </c>
      <c r="J109" s="275"/>
    </row>
    <row r="110" spans="1:10" ht="100.5" customHeight="1" x14ac:dyDescent="0.2">
      <c r="A110" s="265" t="s">
        <v>187</v>
      </c>
      <c r="B110" s="73" t="s">
        <v>188</v>
      </c>
      <c r="C110" s="167" t="s">
        <v>23</v>
      </c>
      <c r="D110" s="259">
        <v>1000</v>
      </c>
      <c r="E110" s="321">
        <v>0</v>
      </c>
      <c r="F110" s="321">
        <f t="shared" si="3"/>
        <v>0</v>
      </c>
      <c r="G110" s="178">
        <v>0.08</v>
      </c>
      <c r="H110" s="320">
        <f t="shared" si="0"/>
        <v>0</v>
      </c>
      <c r="I110" s="321">
        <f t="shared" si="4"/>
        <v>0</v>
      </c>
      <c r="J110" s="275"/>
    </row>
    <row r="111" spans="1:10" ht="87.6" customHeight="1" x14ac:dyDescent="0.2">
      <c r="A111" s="176" t="s">
        <v>189</v>
      </c>
      <c r="B111" s="73" t="s">
        <v>190</v>
      </c>
      <c r="C111" s="167" t="s">
        <v>23</v>
      </c>
      <c r="D111" s="259">
        <v>500</v>
      </c>
      <c r="E111" s="321">
        <v>0</v>
      </c>
      <c r="F111" s="321">
        <f t="shared" si="3"/>
        <v>0</v>
      </c>
      <c r="G111" s="178">
        <v>0.08</v>
      </c>
      <c r="H111" s="320">
        <f t="shared" si="0"/>
        <v>0</v>
      </c>
      <c r="I111" s="321">
        <f t="shared" si="4"/>
        <v>0</v>
      </c>
      <c r="J111" s="275"/>
    </row>
    <row r="112" spans="1:10" s="339" customFormat="1" ht="112.9" customHeight="1" x14ac:dyDescent="0.2">
      <c r="A112" s="347" t="s">
        <v>191</v>
      </c>
      <c r="B112" s="344" t="s">
        <v>423</v>
      </c>
      <c r="C112" s="345" t="s">
        <v>23</v>
      </c>
      <c r="D112" s="340">
        <v>500</v>
      </c>
      <c r="E112" s="348">
        <v>0</v>
      </c>
      <c r="F112" s="348">
        <f t="shared" si="3"/>
        <v>0</v>
      </c>
      <c r="G112" s="349">
        <v>0.08</v>
      </c>
      <c r="H112" s="350">
        <f t="shared" si="0"/>
        <v>0</v>
      </c>
      <c r="I112" s="348">
        <f t="shared" si="4"/>
        <v>0</v>
      </c>
      <c r="J112" s="338"/>
    </row>
    <row r="113" spans="1:10" ht="35.1" customHeight="1" x14ac:dyDescent="0.2">
      <c r="A113" s="265" t="s">
        <v>192</v>
      </c>
      <c r="B113" s="73" t="s">
        <v>193</v>
      </c>
      <c r="C113" s="167" t="s">
        <v>23</v>
      </c>
      <c r="D113" s="259">
        <v>6000</v>
      </c>
      <c r="E113" s="321">
        <v>0</v>
      </c>
      <c r="F113" s="321">
        <f t="shared" si="3"/>
        <v>0</v>
      </c>
      <c r="G113" s="178">
        <v>0.08</v>
      </c>
      <c r="H113" s="320">
        <f t="shared" si="0"/>
        <v>0</v>
      </c>
      <c r="I113" s="321">
        <f t="shared" si="4"/>
        <v>0</v>
      </c>
      <c r="J113" s="275"/>
    </row>
    <row r="114" spans="1:10" s="339" customFormat="1" ht="137.25" customHeight="1" x14ac:dyDescent="0.2">
      <c r="A114" s="347" t="s">
        <v>194</v>
      </c>
      <c r="B114" s="441" t="s">
        <v>466</v>
      </c>
      <c r="C114" s="442" t="s">
        <v>23</v>
      </c>
      <c r="D114" s="439">
        <v>100</v>
      </c>
      <c r="E114" s="348">
        <v>0</v>
      </c>
      <c r="F114" s="348">
        <f t="shared" si="3"/>
        <v>0</v>
      </c>
      <c r="G114" s="349">
        <v>0.08</v>
      </c>
      <c r="H114" s="350">
        <f t="shared" si="0"/>
        <v>0</v>
      </c>
      <c r="I114" s="348">
        <f t="shared" si="4"/>
        <v>0</v>
      </c>
      <c r="J114" s="338"/>
    </row>
    <row r="115" spans="1:10" ht="35.1" customHeight="1" x14ac:dyDescent="0.2">
      <c r="A115" s="176" t="s">
        <v>195</v>
      </c>
      <c r="B115" s="73" t="s">
        <v>196</v>
      </c>
      <c r="C115" s="167" t="s">
        <v>23</v>
      </c>
      <c r="D115" s="202">
        <v>500</v>
      </c>
      <c r="E115" s="321">
        <v>0</v>
      </c>
      <c r="F115" s="321">
        <f t="shared" si="3"/>
        <v>0</v>
      </c>
      <c r="G115" s="178">
        <v>0.08</v>
      </c>
      <c r="H115" s="320">
        <f t="shared" si="0"/>
        <v>0</v>
      </c>
      <c r="I115" s="321">
        <f t="shared" si="4"/>
        <v>0</v>
      </c>
      <c r="J115" s="275"/>
    </row>
    <row r="116" spans="1:10" ht="35.1" customHeight="1" x14ac:dyDescent="0.2">
      <c r="A116" s="265" t="s">
        <v>197</v>
      </c>
      <c r="B116" s="73" t="s">
        <v>198</v>
      </c>
      <c r="C116" s="167" t="s">
        <v>23</v>
      </c>
      <c r="D116" s="202">
        <v>500</v>
      </c>
      <c r="E116" s="321">
        <v>0</v>
      </c>
      <c r="F116" s="321">
        <f t="shared" si="3"/>
        <v>0</v>
      </c>
      <c r="G116" s="178">
        <v>0.08</v>
      </c>
      <c r="H116" s="320">
        <f t="shared" si="0"/>
        <v>0</v>
      </c>
      <c r="I116" s="321">
        <f t="shared" si="4"/>
        <v>0</v>
      </c>
      <c r="J116" s="275"/>
    </row>
    <row r="117" spans="1:10" ht="35.1" customHeight="1" x14ac:dyDescent="0.2">
      <c r="A117" s="176" t="s">
        <v>199</v>
      </c>
      <c r="B117" s="73" t="s">
        <v>200</v>
      </c>
      <c r="C117" s="167" t="s">
        <v>23</v>
      </c>
      <c r="D117" s="202">
        <v>500</v>
      </c>
      <c r="E117" s="321">
        <v>0</v>
      </c>
      <c r="F117" s="321">
        <f t="shared" si="3"/>
        <v>0</v>
      </c>
      <c r="G117" s="178">
        <v>0.08</v>
      </c>
      <c r="H117" s="320">
        <f t="shared" si="0"/>
        <v>0</v>
      </c>
      <c r="I117" s="321">
        <f t="shared" si="4"/>
        <v>0</v>
      </c>
      <c r="J117" s="275"/>
    </row>
    <row r="118" spans="1:10" ht="35.1" customHeight="1" x14ac:dyDescent="0.2">
      <c r="A118" s="176" t="s">
        <v>201</v>
      </c>
      <c r="B118" s="73" t="s">
        <v>202</v>
      </c>
      <c r="C118" s="167" t="s">
        <v>23</v>
      </c>
      <c r="D118" s="202">
        <v>400</v>
      </c>
      <c r="E118" s="321">
        <v>0</v>
      </c>
      <c r="F118" s="321">
        <f t="shared" si="3"/>
        <v>0</v>
      </c>
      <c r="G118" s="178">
        <v>0.08</v>
      </c>
      <c r="H118" s="320">
        <f t="shared" si="0"/>
        <v>0</v>
      </c>
      <c r="I118" s="321">
        <f t="shared" si="4"/>
        <v>0</v>
      </c>
      <c r="J118" s="275"/>
    </row>
    <row r="119" spans="1:10" ht="35.1" customHeight="1" x14ac:dyDescent="0.2">
      <c r="A119" s="265" t="s">
        <v>203</v>
      </c>
      <c r="B119" s="73" t="s">
        <v>204</v>
      </c>
      <c r="C119" s="167" t="s">
        <v>23</v>
      </c>
      <c r="D119" s="202">
        <v>100</v>
      </c>
      <c r="E119" s="321">
        <v>0</v>
      </c>
      <c r="F119" s="321">
        <f t="shared" si="3"/>
        <v>0</v>
      </c>
      <c r="G119" s="178">
        <v>0.08</v>
      </c>
      <c r="H119" s="320">
        <f t="shared" si="0"/>
        <v>0</v>
      </c>
      <c r="I119" s="321">
        <f t="shared" si="4"/>
        <v>0</v>
      </c>
      <c r="J119" s="275"/>
    </row>
    <row r="120" spans="1:10" ht="35.1" customHeight="1" x14ac:dyDescent="0.2">
      <c r="A120" s="176" t="s">
        <v>205</v>
      </c>
      <c r="B120" s="73" t="s">
        <v>206</v>
      </c>
      <c r="C120" s="167" t="s">
        <v>23</v>
      </c>
      <c r="D120" s="202">
        <v>100</v>
      </c>
      <c r="E120" s="321">
        <v>0</v>
      </c>
      <c r="F120" s="321">
        <f t="shared" si="3"/>
        <v>0</v>
      </c>
      <c r="G120" s="178">
        <v>0.08</v>
      </c>
      <c r="H120" s="320">
        <f t="shared" si="0"/>
        <v>0</v>
      </c>
      <c r="I120" s="321">
        <f t="shared" si="4"/>
        <v>0</v>
      </c>
      <c r="J120" s="275"/>
    </row>
    <row r="121" spans="1:10" ht="35.1" customHeight="1" x14ac:dyDescent="0.2">
      <c r="A121" s="176" t="s">
        <v>207</v>
      </c>
      <c r="B121" s="73" t="s">
        <v>208</v>
      </c>
      <c r="C121" s="167" t="s">
        <v>23</v>
      </c>
      <c r="D121" s="202">
        <v>50</v>
      </c>
      <c r="E121" s="321">
        <v>0</v>
      </c>
      <c r="F121" s="321">
        <f t="shared" si="3"/>
        <v>0</v>
      </c>
      <c r="G121" s="178">
        <v>0.08</v>
      </c>
      <c r="H121" s="320">
        <f t="shared" si="0"/>
        <v>0</v>
      </c>
      <c r="I121" s="321">
        <f t="shared" si="4"/>
        <v>0</v>
      </c>
      <c r="J121" s="275"/>
    </row>
    <row r="122" spans="1:10" ht="35.1" customHeight="1" x14ac:dyDescent="0.2">
      <c r="A122" s="265" t="s">
        <v>209</v>
      </c>
      <c r="B122" s="73" t="s">
        <v>210</v>
      </c>
      <c r="C122" s="167" t="s">
        <v>23</v>
      </c>
      <c r="D122" s="202">
        <v>50</v>
      </c>
      <c r="E122" s="321">
        <v>0</v>
      </c>
      <c r="F122" s="321">
        <f t="shared" si="3"/>
        <v>0</v>
      </c>
      <c r="G122" s="178">
        <v>0.08</v>
      </c>
      <c r="H122" s="320">
        <f t="shared" si="0"/>
        <v>0</v>
      </c>
      <c r="I122" s="321">
        <f t="shared" si="4"/>
        <v>0</v>
      </c>
      <c r="J122" s="275"/>
    </row>
    <row r="123" spans="1:10" ht="35.1" customHeight="1" x14ac:dyDescent="0.2">
      <c r="A123" s="176" t="s">
        <v>211</v>
      </c>
      <c r="B123" s="73" t="s">
        <v>212</v>
      </c>
      <c r="C123" s="167" t="s">
        <v>23</v>
      </c>
      <c r="D123" s="202">
        <v>50</v>
      </c>
      <c r="E123" s="321">
        <v>0</v>
      </c>
      <c r="F123" s="321">
        <f t="shared" si="3"/>
        <v>0</v>
      </c>
      <c r="G123" s="178">
        <v>0.08</v>
      </c>
      <c r="H123" s="320">
        <f t="shared" si="0"/>
        <v>0</v>
      </c>
      <c r="I123" s="321">
        <f t="shared" si="4"/>
        <v>0</v>
      </c>
      <c r="J123" s="275"/>
    </row>
    <row r="124" spans="1:10" ht="35.1" customHeight="1" x14ac:dyDescent="0.2">
      <c r="A124" s="176" t="s">
        <v>213</v>
      </c>
      <c r="B124" s="73" t="s">
        <v>214</v>
      </c>
      <c r="C124" s="167" t="s">
        <v>26</v>
      </c>
      <c r="D124" s="202">
        <v>80</v>
      </c>
      <c r="E124" s="321">
        <v>0</v>
      </c>
      <c r="F124" s="321">
        <f t="shared" si="3"/>
        <v>0</v>
      </c>
      <c r="G124" s="178">
        <v>0.08</v>
      </c>
      <c r="H124" s="320">
        <f t="shared" si="0"/>
        <v>0</v>
      </c>
      <c r="I124" s="321">
        <f t="shared" si="4"/>
        <v>0</v>
      </c>
      <c r="J124" s="275"/>
    </row>
    <row r="125" spans="1:10" ht="35.1" customHeight="1" x14ac:dyDescent="0.2">
      <c r="A125" s="265" t="s">
        <v>215</v>
      </c>
      <c r="B125" s="73" t="s">
        <v>216</v>
      </c>
      <c r="C125" s="167" t="s">
        <v>23</v>
      </c>
      <c r="D125" s="202">
        <v>500</v>
      </c>
      <c r="E125" s="321">
        <v>0</v>
      </c>
      <c r="F125" s="321">
        <f t="shared" si="3"/>
        <v>0</v>
      </c>
      <c r="G125" s="178">
        <v>0.08</v>
      </c>
      <c r="H125" s="320">
        <f t="shared" si="0"/>
        <v>0</v>
      </c>
      <c r="I125" s="321">
        <f t="shared" si="4"/>
        <v>0</v>
      </c>
      <c r="J125" s="275"/>
    </row>
    <row r="126" spans="1:10" ht="39" thickBot="1" x14ac:dyDescent="0.25">
      <c r="A126" s="176" t="s">
        <v>217</v>
      </c>
      <c r="B126" s="73" t="s">
        <v>218</v>
      </c>
      <c r="C126" s="167" t="s">
        <v>26</v>
      </c>
      <c r="D126" s="260">
        <v>80</v>
      </c>
      <c r="E126" s="321">
        <v>0</v>
      </c>
      <c r="F126" s="322">
        <f t="shared" si="3"/>
        <v>0</v>
      </c>
      <c r="G126" s="316">
        <v>0.08</v>
      </c>
      <c r="H126" s="322">
        <f t="shared" si="0"/>
        <v>0</v>
      </c>
      <c r="I126" s="322">
        <f t="shared" si="4"/>
        <v>0</v>
      </c>
      <c r="J126" s="275"/>
    </row>
    <row r="127" spans="1:10" ht="21.95" customHeight="1" thickBot="1" x14ac:dyDescent="0.25">
      <c r="A127" s="13"/>
      <c r="B127" s="271"/>
      <c r="C127" s="317"/>
      <c r="D127" s="366" t="s">
        <v>219</v>
      </c>
      <c r="E127" s="367"/>
      <c r="F127" s="318">
        <f>SUM(F6:F126)</f>
        <v>0</v>
      </c>
      <c r="G127" s="319"/>
      <c r="H127" s="318">
        <f>SUM(H6:H126)</f>
        <v>0</v>
      </c>
      <c r="I127" s="318">
        <f>SUM(I6:I126)</f>
        <v>0</v>
      </c>
    </row>
    <row r="129" spans="1:10" ht="37.5" customHeight="1" x14ac:dyDescent="0.2">
      <c r="A129" s="368" t="s">
        <v>220</v>
      </c>
      <c r="B129" s="368"/>
      <c r="C129" s="368"/>
      <c r="D129" s="368"/>
      <c r="E129" s="368"/>
      <c r="F129" s="368"/>
      <c r="G129" s="368"/>
      <c r="H129" s="368"/>
      <c r="I129" s="368"/>
      <c r="J129" s="368"/>
    </row>
    <row r="130" spans="1:10" ht="13.5" customHeight="1" x14ac:dyDescent="0.2">
      <c r="B130" s="224"/>
    </row>
    <row r="131" spans="1:10" ht="12.6" customHeight="1" x14ac:dyDescent="0.2">
      <c r="B131" s="272"/>
    </row>
  </sheetData>
  <mergeCells count="5">
    <mergeCell ref="I1:J1"/>
    <mergeCell ref="A2:J2"/>
    <mergeCell ref="D127:E127"/>
    <mergeCell ref="A129:J129"/>
    <mergeCell ref="A3:J3"/>
  </mergeCells>
  <pageMargins left="0.31496062992125984" right="0.31496062992125984" top="0.74803149606299213" bottom="0.74803149606299213" header="0.31496062992125984" footer="0.31496062992125984"/>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14"/>
  <sheetViews>
    <sheetView view="pageBreakPreview" zoomScale="90" zoomScaleNormal="90" zoomScaleSheetLayoutView="90" workbookViewId="0">
      <selection activeCell="H8" sqref="H8:I8"/>
    </sheetView>
  </sheetViews>
  <sheetFormatPr defaultColWidth="8.7109375" defaultRowHeight="12.75" x14ac:dyDescent="0.2"/>
  <cols>
    <col min="1" max="1" width="4.140625" style="33" customWidth="1"/>
    <col min="2" max="2" width="49.42578125" style="35" customWidth="1"/>
    <col min="3" max="3" width="4.42578125" style="3" customWidth="1"/>
    <col min="4" max="4" width="7.28515625" style="3" customWidth="1"/>
    <col min="5" max="5" width="8.7109375" style="3"/>
    <col min="6" max="6" width="12" style="3" customWidth="1"/>
    <col min="7" max="7" width="4.28515625" style="3" customWidth="1"/>
    <col min="8" max="8" width="12" style="3" customWidth="1"/>
    <col min="9" max="9" width="13.42578125" style="3" customWidth="1"/>
    <col min="10" max="10" width="15.42578125" style="3" customWidth="1"/>
    <col min="11" max="16384" width="8.7109375" style="3"/>
  </cols>
  <sheetData>
    <row r="1" spans="1:10" x14ac:dyDescent="0.2">
      <c r="I1" s="402" t="s">
        <v>310</v>
      </c>
      <c r="J1" s="402"/>
    </row>
    <row r="2" spans="1:10" x14ac:dyDescent="0.2">
      <c r="A2" s="391" t="s">
        <v>1</v>
      </c>
      <c r="B2" s="379"/>
      <c r="C2" s="379"/>
      <c r="D2" s="379"/>
      <c r="E2" s="379"/>
      <c r="F2" s="379"/>
      <c r="G2" s="379"/>
      <c r="H2" s="379"/>
      <c r="I2" s="379"/>
      <c r="J2" s="379"/>
    </row>
    <row r="3" spans="1:10" ht="15" customHeight="1" x14ac:dyDescent="0.2">
      <c r="A3" s="392" t="s">
        <v>311</v>
      </c>
      <c r="B3" s="392"/>
      <c r="C3" s="392"/>
      <c r="D3" s="392"/>
      <c r="E3" s="392"/>
      <c r="F3" s="392"/>
      <c r="G3" s="392"/>
      <c r="H3" s="392"/>
      <c r="I3" s="392"/>
      <c r="J3" s="392"/>
    </row>
    <row r="4" spans="1:10" ht="51" x14ac:dyDescent="0.2">
      <c r="A4" s="76" t="s">
        <v>3</v>
      </c>
      <c r="B4" s="77" t="s">
        <v>4</v>
      </c>
      <c r="C4" s="77" t="s">
        <v>5</v>
      </c>
      <c r="D4" s="77" t="s">
        <v>6</v>
      </c>
      <c r="E4" s="77" t="s">
        <v>7</v>
      </c>
      <c r="F4" s="77" t="s">
        <v>8</v>
      </c>
      <c r="G4" s="77" t="s">
        <v>412</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284" t="s">
        <v>21</v>
      </c>
    </row>
    <row r="6" spans="1:10" ht="79.5" customHeight="1" x14ac:dyDescent="0.2">
      <c r="A6" s="265" t="s">
        <v>13</v>
      </c>
      <c r="B6" s="21" t="s">
        <v>312</v>
      </c>
      <c r="C6" s="181" t="s">
        <v>26</v>
      </c>
      <c r="D6" s="267">
        <v>24</v>
      </c>
      <c r="E6" s="188">
        <v>0</v>
      </c>
      <c r="F6" s="188">
        <f>D6*E6</f>
        <v>0</v>
      </c>
      <c r="G6" s="189"/>
      <c r="H6" s="274">
        <f>F6*G6</f>
        <v>0</v>
      </c>
      <c r="I6" s="274">
        <f>F6+H6</f>
        <v>0</v>
      </c>
      <c r="J6" s="275"/>
    </row>
    <row r="7" spans="1:10" s="339" customFormat="1" ht="55.5" customHeight="1" x14ac:dyDescent="0.2">
      <c r="A7" s="347" t="s">
        <v>24</v>
      </c>
      <c r="B7" s="421" t="s">
        <v>425</v>
      </c>
      <c r="C7" s="345" t="s">
        <v>26</v>
      </c>
      <c r="D7" s="419">
        <v>15</v>
      </c>
      <c r="E7" s="422">
        <v>0</v>
      </c>
      <c r="F7" s="422">
        <f>D7*E7</f>
        <v>0</v>
      </c>
      <c r="G7" s="423"/>
      <c r="H7" s="424">
        <f>F7*G7</f>
        <v>0</v>
      </c>
      <c r="I7" s="424">
        <f>F7+H7</f>
        <v>0</v>
      </c>
      <c r="J7" s="338"/>
    </row>
    <row r="8" spans="1:10" ht="28.5" customHeight="1" thickBot="1" x14ac:dyDescent="0.25">
      <c r="A8" s="26"/>
      <c r="B8" s="314"/>
      <c r="C8" s="28"/>
      <c r="D8" s="425" t="s">
        <v>219</v>
      </c>
      <c r="E8" s="426"/>
      <c r="F8" s="427">
        <f>SUM(F6:F6)</f>
        <v>0</v>
      </c>
      <c r="G8" s="29"/>
      <c r="H8" s="428">
        <f>SUM(H6:H6)</f>
        <v>0</v>
      </c>
      <c r="I8" s="429">
        <f>SUM(I6:I6)</f>
        <v>0</v>
      </c>
    </row>
    <row r="9" spans="1:10" x14ac:dyDescent="0.2">
      <c r="A9" s="30"/>
      <c r="B9" s="314"/>
      <c r="C9" s="32"/>
      <c r="D9" s="32"/>
      <c r="E9" s="32"/>
      <c r="F9" s="32"/>
      <c r="G9" s="32"/>
      <c r="H9" s="32"/>
      <c r="I9" s="32"/>
    </row>
    <row r="10" spans="1:10" x14ac:dyDescent="0.2">
      <c r="B10" s="314"/>
    </row>
    <row r="11" spans="1:10" x14ac:dyDescent="0.2">
      <c r="B11" s="314"/>
    </row>
    <row r="14" spans="1:10" x14ac:dyDescent="0.2">
      <c r="B14" s="315"/>
    </row>
  </sheetData>
  <mergeCells count="4">
    <mergeCell ref="D8:E8"/>
    <mergeCell ref="I1:J1"/>
    <mergeCell ref="A2:J2"/>
    <mergeCell ref="A3:J3"/>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5"/>
  <sheetViews>
    <sheetView view="pageBreakPreview" topLeftCell="A7" zoomScale="80" zoomScaleNormal="80" zoomScaleSheetLayoutView="80" workbookViewId="0">
      <selection activeCell="G6" sqref="G6:G11"/>
    </sheetView>
  </sheetViews>
  <sheetFormatPr defaultColWidth="8.85546875" defaultRowHeight="12.75" customHeight="1" x14ac:dyDescent="0.2"/>
  <cols>
    <col min="1" max="1" width="5.140625" style="140" customWidth="1"/>
    <col min="2" max="2" width="61.7109375" style="220" customWidth="1"/>
    <col min="3" max="3" width="6" style="140" customWidth="1"/>
    <col min="4" max="4" width="9.85546875" style="306" customWidth="1"/>
    <col min="5" max="5" width="10.140625" style="264" customWidth="1"/>
    <col min="6" max="6" width="27.85546875" style="221" customWidth="1"/>
    <col min="7" max="7" width="6.140625" style="221" customWidth="1"/>
    <col min="8" max="8" width="13.42578125" style="221" customWidth="1"/>
    <col min="9" max="9" width="17.5703125" style="221" customWidth="1"/>
    <col min="10" max="10" width="17.5703125" style="140" customWidth="1"/>
    <col min="11" max="16384" width="8.85546875" style="140"/>
  </cols>
  <sheetData>
    <row r="1" spans="1:10" x14ac:dyDescent="0.2">
      <c r="A1" s="206"/>
      <c r="B1" s="104"/>
      <c r="C1" s="206"/>
      <c r="D1" s="305"/>
      <c r="E1" s="307"/>
      <c r="F1" s="204"/>
      <c r="G1" s="204"/>
      <c r="H1" s="204"/>
      <c r="I1" s="405" t="s">
        <v>313</v>
      </c>
      <c r="J1" s="406"/>
    </row>
    <row r="2" spans="1:10" ht="15.75" customHeight="1" x14ac:dyDescent="0.2">
      <c r="A2" s="398" t="s">
        <v>1</v>
      </c>
      <c r="B2" s="399"/>
      <c r="C2" s="399"/>
      <c r="D2" s="399"/>
      <c r="E2" s="399"/>
      <c r="F2" s="399"/>
      <c r="G2" s="399"/>
      <c r="H2" s="399"/>
      <c r="I2" s="399"/>
      <c r="J2" s="399"/>
    </row>
    <row r="3" spans="1:10" ht="15.75" customHeight="1" x14ac:dyDescent="0.2">
      <c r="A3" s="400" t="s">
        <v>314</v>
      </c>
      <c r="B3" s="401"/>
      <c r="C3" s="401"/>
      <c r="D3" s="401"/>
      <c r="E3" s="401"/>
      <c r="F3" s="401"/>
      <c r="G3" s="401"/>
      <c r="H3" s="401"/>
      <c r="I3" s="401"/>
      <c r="J3" s="401"/>
    </row>
    <row r="4" spans="1:10" ht="38.25" x14ac:dyDescent="0.2">
      <c r="A4" s="197" t="s">
        <v>3</v>
      </c>
      <c r="B4" s="106" t="s">
        <v>4</v>
      </c>
      <c r="C4" s="197" t="s">
        <v>5</v>
      </c>
      <c r="D4" s="303" t="s">
        <v>6</v>
      </c>
      <c r="E4" s="207" t="s">
        <v>7</v>
      </c>
      <c r="F4" s="197" t="s">
        <v>8</v>
      </c>
      <c r="G4" s="197" t="s">
        <v>9</v>
      </c>
      <c r="H4" s="197" t="s">
        <v>10</v>
      </c>
      <c r="I4" s="197" t="s">
        <v>11</v>
      </c>
      <c r="J4" s="308" t="s">
        <v>12</v>
      </c>
    </row>
    <row r="5" spans="1:10" x14ac:dyDescent="0.2">
      <c r="A5" s="197" t="s">
        <v>13</v>
      </c>
      <c r="B5" s="107">
        <v>2</v>
      </c>
      <c r="C5" s="209" t="s">
        <v>14</v>
      </c>
      <c r="D5" s="304" t="s">
        <v>15</v>
      </c>
      <c r="E5" s="210" t="s">
        <v>16</v>
      </c>
      <c r="F5" s="209" t="s">
        <v>17</v>
      </c>
      <c r="G5" s="209" t="s">
        <v>18</v>
      </c>
      <c r="H5" s="209" t="s">
        <v>19</v>
      </c>
      <c r="I5" s="209" t="s">
        <v>20</v>
      </c>
      <c r="J5" s="309" t="s">
        <v>21</v>
      </c>
    </row>
    <row r="6" spans="1:10" ht="218.45" customHeight="1" x14ac:dyDescent="0.2">
      <c r="A6" s="310" t="s">
        <v>13</v>
      </c>
      <c r="B6" s="223" t="s">
        <v>315</v>
      </c>
      <c r="C6" s="311" t="s">
        <v>23</v>
      </c>
      <c r="D6" s="301">
        <v>35000</v>
      </c>
      <c r="E6" s="270">
        <v>0</v>
      </c>
      <c r="F6" s="70">
        <f>D6*E6</f>
        <v>0</v>
      </c>
      <c r="G6" s="71"/>
      <c r="H6" s="70">
        <f t="shared" ref="H6:H11" si="0">F6*G6</f>
        <v>0</v>
      </c>
      <c r="I6" s="70">
        <f t="shared" ref="I6:I11" si="1">F6+H6</f>
        <v>0</v>
      </c>
      <c r="J6" s="277"/>
    </row>
    <row r="7" spans="1:10" ht="146.44999999999999" customHeight="1" x14ac:dyDescent="0.2">
      <c r="A7" s="250" t="s">
        <v>24</v>
      </c>
      <c r="B7" s="72" t="s">
        <v>316</v>
      </c>
      <c r="C7" s="142" t="s">
        <v>23</v>
      </c>
      <c r="D7" s="301">
        <v>2000</v>
      </c>
      <c r="E7" s="270">
        <v>0</v>
      </c>
      <c r="F7" s="70">
        <f t="shared" ref="F7:F11" si="2">D7*E7</f>
        <v>0</v>
      </c>
      <c r="G7" s="71"/>
      <c r="H7" s="70">
        <f t="shared" si="0"/>
        <v>0</v>
      </c>
      <c r="I7" s="70">
        <f t="shared" si="1"/>
        <v>0</v>
      </c>
      <c r="J7" s="277"/>
    </row>
    <row r="8" spans="1:10" ht="216.6" customHeight="1" x14ac:dyDescent="0.2">
      <c r="A8" s="310" t="s">
        <v>14</v>
      </c>
      <c r="B8" s="72" t="s">
        <v>317</v>
      </c>
      <c r="C8" s="142" t="s">
        <v>23</v>
      </c>
      <c r="D8" s="301">
        <v>2000</v>
      </c>
      <c r="E8" s="270">
        <v>0</v>
      </c>
      <c r="F8" s="70">
        <f t="shared" si="2"/>
        <v>0</v>
      </c>
      <c r="G8" s="71"/>
      <c r="H8" s="70">
        <f t="shared" si="0"/>
        <v>0</v>
      </c>
      <c r="I8" s="70">
        <f t="shared" si="1"/>
        <v>0</v>
      </c>
      <c r="J8" s="277"/>
    </row>
    <row r="9" spans="1:10" ht="99.6" customHeight="1" x14ac:dyDescent="0.2">
      <c r="A9" s="310" t="s">
        <v>15</v>
      </c>
      <c r="B9" s="72" t="s">
        <v>318</v>
      </c>
      <c r="C9" s="142" t="s">
        <v>23</v>
      </c>
      <c r="D9" s="301">
        <v>15000</v>
      </c>
      <c r="E9" s="270">
        <v>0</v>
      </c>
      <c r="F9" s="70">
        <f t="shared" si="2"/>
        <v>0</v>
      </c>
      <c r="G9" s="71"/>
      <c r="H9" s="70">
        <f t="shared" si="0"/>
        <v>0</v>
      </c>
      <c r="I9" s="70">
        <f t="shared" si="1"/>
        <v>0</v>
      </c>
      <c r="J9" s="277"/>
    </row>
    <row r="10" spans="1:10" ht="54" customHeight="1" x14ac:dyDescent="0.2">
      <c r="A10" s="250" t="s">
        <v>16</v>
      </c>
      <c r="B10" s="72" t="s">
        <v>319</v>
      </c>
      <c r="C10" s="311" t="s">
        <v>23</v>
      </c>
      <c r="D10" s="301">
        <v>4000</v>
      </c>
      <c r="E10" s="270">
        <v>0</v>
      </c>
      <c r="F10" s="70">
        <f t="shared" si="2"/>
        <v>0</v>
      </c>
      <c r="G10" s="71"/>
      <c r="H10" s="70">
        <f t="shared" si="0"/>
        <v>0</v>
      </c>
      <c r="I10" s="70">
        <f t="shared" si="1"/>
        <v>0</v>
      </c>
      <c r="J10" s="277"/>
    </row>
    <row r="11" spans="1:10" ht="146.44999999999999" customHeight="1" x14ac:dyDescent="0.2">
      <c r="A11" s="312" t="s">
        <v>29</v>
      </c>
      <c r="B11" s="72" t="s">
        <v>320</v>
      </c>
      <c r="C11" s="142" t="s">
        <v>23</v>
      </c>
      <c r="D11" s="301">
        <v>100</v>
      </c>
      <c r="E11" s="270">
        <v>0</v>
      </c>
      <c r="F11" s="70">
        <f t="shared" si="2"/>
        <v>0</v>
      </c>
      <c r="G11" s="71"/>
      <c r="H11" s="70">
        <f t="shared" si="0"/>
        <v>0</v>
      </c>
      <c r="I11" s="70">
        <f t="shared" si="1"/>
        <v>0</v>
      </c>
      <c r="J11" s="277"/>
    </row>
    <row r="12" spans="1:10" ht="21.6" customHeight="1" thickBot="1" x14ac:dyDescent="0.25">
      <c r="A12" s="217"/>
      <c r="B12" s="111"/>
      <c r="C12" s="313"/>
      <c r="D12" s="403" t="s">
        <v>219</v>
      </c>
      <c r="E12" s="404"/>
      <c r="F12" s="169">
        <f>SUM(F6:F11)</f>
        <v>0</v>
      </c>
      <c r="G12" s="168"/>
      <c r="H12" s="169">
        <f>SUM(H6:H11)</f>
        <v>0</v>
      </c>
      <c r="I12" s="169">
        <f>SUM(I6:I11)</f>
        <v>0</v>
      </c>
    </row>
    <row r="14" spans="1:10" ht="12.75" customHeight="1" x14ac:dyDescent="0.2">
      <c r="B14" s="224"/>
    </row>
    <row r="15" spans="1:10" ht="12.75" customHeight="1" x14ac:dyDescent="0.2">
      <c r="B15" s="224"/>
    </row>
  </sheetData>
  <mergeCells count="4">
    <mergeCell ref="D12:E12"/>
    <mergeCell ref="I1:J1"/>
    <mergeCell ref="A2:J2"/>
    <mergeCell ref="A3:J3"/>
  </mergeCells>
  <pageMargins left="0.31496062992125984" right="0.31496062992125984" top="0.74803149606299213" bottom="0.7480314960629921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1"/>
  <sheetViews>
    <sheetView view="pageBreakPreview" zoomScale="60" zoomScaleNormal="90" workbookViewId="0">
      <selection activeCell="G5" sqref="G5"/>
    </sheetView>
  </sheetViews>
  <sheetFormatPr defaultColWidth="8.7109375" defaultRowHeight="12.75" x14ac:dyDescent="0.2"/>
  <cols>
    <col min="1" max="1" width="4.140625" style="33" customWidth="1"/>
    <col min="2" max="2" width="53.140625" style="35" customWidth="1"/>
    <col min="3" max="3" width="4.42578125" style="3" customWidth="1"/>
    <col min="4" max="4" width="7.28515625" style="3" customWidth="1"/>
    <col min="5" max="5" width="8.7109375" style="3"/>
    <col min="6" max="6" width="10.140625" style="3" customWidth="1"/>
    <col min="7" max="7" width="4.28515625" style="3" customWidth="1"/>
    <col min="8" max="8" width="12" style="3" customWidth="1"/>
    <col min="9" max="9" width="13.42578125" style="3" customWidth="1"/>
    <col min="10" max="10" width="17.42578125" style="3" customWidth="1"/>
    <col min="11" max="16384" width="8.7109375" style="3"/>
  </cols>
  <sheetData>
    <row r="1" spans="1:10" x14ac:dyDescent="0.2">
      <c r="I1" s="390" t="s">
        <v>321</v>
      </c>
      <c r="J1" s="390"/>
    </row>
    <row r="2" spans="1:10" x14ac:dyDescent="0.2">
      <c r="A2" s="391" t="s">
        <v>1</v>
      </c>
      <c r="B2" s="379"/>
      <c r="C2" s="379"/>
      <c r="D2" s="379"/>
      <c r="E2" s="379"/>
      <c r="F2" s="379"/>
      <c r="G2" s="379"/>
      <c r="H2" s="379"/>
      <c r="I2" s="379"/>
      <c r="J2" s="379"/>
    </row>
    <row r="3" spans="1:10" ht="15" customHeight="1" x14ac:dyDescent="0.2">
      <c r="A3" s="392" t="s">
        <v>322</v>
      </c>
      <c r="B3" s="392"/>
      <c r="C3" s="392"/>
      <c r="D3" s="392"/>
      <c r="E3" s="392"/>
      <c r="F3" s="392"/>
      <c r="G3" s="392"/>
      <c r="H3" s="392"/>
      <c r="I3" s="392"/>
      <c r="J3" s="392"/>
    </row>
    <row r="4" spans="1:10" ht="38.25" x14ac:dyDescent="0.2">
      <c r="A4" s="76" t="s">
        <v>3</v>
      </c>
      <c r="B4" s="77" t="s">
        <v>4</v>
      </c>
      <c r="C4" s="77" t="s">
        <v>5</v>
      </c>
      <c r="D4" s="77" t="s">
        <v>6</v>
      </c>
      <c r="E4" s="77" t="s">
        <v>7</v>
      </c>
      <c r="F4" s="77" t="s">
        <v>8</v>
      </c>
      <c r="G4" s="77" t="s">
        <v>412</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278" t="s">
        <v>21</v>
      </c>
    </row>
    <row r="6" spans="1:10" ht="102.95" customHeight="1" x14ac:dyDescent="0.2">
      <c r="A6" s="20" t="s">
        <v>13</v>
      </c>
      <c r="B6" s="73" t="s">
        <v>323</v>
      </c>
      <c r="C6" s="139" t="s">
        <v>23</v>
      </c>
      <c r="D6" s="192">
        <v>800</v>
      </c>
      <c r="E6" s="102">
        <v>0</v>
      </c>
      <c r="F6" s="23">
        <f>D6*E6</f>
        <v>0</v>
      </c>
      <c r="G6" s="24"/>
      <c r="H6" s="25">
        <f>F6*G6</f>
        <v>0</v>
      </c>
      <c r="I6" s="25">
        <f>F6+H6</f>
        <v>0</v>
      </c>
      <c r="J6" s="275"/>
    </row>
    <row r="7" spans="1:10" ht="113.1" customHeight="1" x14ac:dyDescent="0.2">
      <c r="A7" s="20" t="s">
        <v>24</v>
      </c>
      <c r="B7" s="73" t="s">
        <v>324</v>
      </c>
      <c r="C7" s="139" t="s">
        <v>23</v>
      </c>
      <c r="D7" s="192">
        <v>2000</v>
      </c>
      <c r="E7" s="102">
        <v>0</v>
      </c>
      <c r="F7" s="23">
        <f t="shared" ref="F7" si="0">D7*E7</f>
        <v>0</v>
      </c>
      <c r="G7" s="24"/>
      <c r="H7" s="25">
        <f t="shared" ref="H7" si="1">F7*G7</f>
        <v>0</v>
      </c>
      <c r="I7" s="25">
        <f t="shared" ref="I7" si="2">F7+H7</f>
        <v>0</v>
      </c>
      <c r="J7" s="275"/>
    </row>
    <row r="8" spans="1:10" ht="13.5" thickBot="1" x14ac:dyDescent="0.25">
      <c r="A8" s="26"/>
      <c r="B8" s="27"/>
      <c r="C8" s="28"/>
      <c r="D8" s="384" t="s">
        <v>219</v>
      </c>
      <c r="E8" s="385"/>
      <c r="F8" s="193">
        <f>SUM(F6:F6)</f>
        <v>0</v>
      </c>
      <c r="G8" s="29"/>
      <c r="H8" s="82">
        <f>SUM(H6:H7)</f>
        <v>0</v>
      </c>
      <c r="I8" s="83">
        <f>SUM(I6:I7)</f>
        <v>0</v>
      </c>
    </row>
    <row r="9" spans="1:10" x14ac:dyDescent="0.2">
      <c r="A9" s="30"/>
      <c r="B9" s="31"/>
      <c r="C9" s="32"/>
      <c r="D9" s="32"/>
      <c r="E9" s="32"/>
      <c r="F9" s="32"/>
      <c r="G9" s="32"/>
      <c r="H9" s="32"/>
      <c r="I9" s="32"/>
    </row>
    <row r="11" spans="1:10" x14ac:dyDescent="0.2">
      <c r="B11" s="172"/>
    </row>
  </sheetData>
  <mergeCells count="4">
    <mergeCell ref="D8:E8"/>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6"/>
  <sheetViews>
    <sheetView view="pageBreakPreview" zoomScale="90" zoomScaleNormal="90" zoomScaleSheetLayoutView="90" workbookViewId="0">
      <selection activeCell="B6" sqref="B6"/>
    </sheetView>
  </sheetViews>
  <sheetFormatPr defaultColWidth="8.7109375" defaultRowHeight="12.75" x14ac:dyDescent="0.2"/>
  <cols>
    <col min="1" max="1" width="4.140625" style="33" customWidth="1"/>
    <col min="2" max="2" width="61.85546875" style="35" customWidth="1"/>
    <col min="3" max="3" width="4.42578125" style="3" customWidth="1"/>
    <col min="4" max="4" width="7.28515625" style="171" customWidth="1"/>
    <col min="5" max="5" width="8.7109375" style="3"/>
    <col min="6" max="6" width="10.140625" style="3" customWidth="1"/>
    <col min="7" max="7" width="4.28515625" style="3" customWidth="1"/>
    <col min="8" max="8" width="12" style="3" customWidth="1"/>
    <col min="9" max="9" width="13.42578125" style="3" customWidth="1"/>
    <col min="10" max="10" width="17.42578125" style="3" customWidth="1"/>
    <col min="11" max="16384" width="8.7109375" style="3"/>
  </cols>
  <sheetData>
    <row r="1" spans="1:10" x14ac:dyDescent="0.2">
      <c r="I1" s="402" t="s">
        <v>325</v>
      </c>
      <c r="J1" s="402"/>
    </row>
    <row r="2" spans="1:10" x14ac:dyDescent="0.2">
      <c r="A2" s="391" t="s">
        <v>1</v>
      </c>
      <c r="B2" s="379"/>
      <c r="C2" s="379"/>
      <c r="D2" s="379"/>
      <c r="E2" s="379"/>
      <c r="F2" s="379"/>
      <c r="G2" s="379"/>
      <c r="H2" s="379"/>
      <c r="I2" s="379"/>
      <c r="J2" s="379"/>
    </row>
    <row r="3" spans="1:10" x14ac:dyDescent="0.2">
      <c r="A3" s="392" t="s">
        <v>326</v>
      </c>
      <c r="B3" s="392"/>
      <c r="C3" s="392"/>
      <c r="D3" s="392"/>
      <c r="E3" s="392"/>
      <c r="F3" s="392"/>
      <c r="G3" s="392"/>
      <c r="H3" s="392"/>
      <c r="I3" s="392"/>
      <c r="J3" s="392"/>
    </row>
    <row r="4" spans="1:10" ht="38.25" x14ac:dyDescent="0.2">
      <c r="A4" s="76" t="s">
        <v>3</v>
      </c>
      <c r="B4" s="77" t="s">
        <v>4</v>
      </c>
      <c r="C4" s="77" t="s">
        <v>5</v>
      </c>
      <c r="D4" s="137" t="s">
        <v>6</v>
      </c>
      <c r="E4" s="77" t="s">
        <v>7</v>
      </c>
      <c r="F4" s="77" t="s">
        <v>8</v>
      </c>
      <c r="G4" s="77" t="s">
        <v>412</v>
      </c>
      <c r="H4" s="77" t="s">
        <v>10</v>
      </c>
      <c r="I4" s="77" t="s">
        <v>11</v>
      </c>
      <c r="J4" s="156" t="s">
        <v>12</v>
      </c>
    </row>
    <row r="5" spans="1:10" s="16" customFormat="1" x14ac:dyDescent="0.2">
      <c r="A5" s="145" t="s">
        <v>13</v>
      </c>
      <c r="B5" s="146" t="s">
        <v>24</v>
      </c>
      <c r="C5" s="129" t="s">
        <v>14</v>
      </c>
      <c r="D5" s="191" t="s">
        <v>15</v>
      </c>
      <c r="E5" s="129" t="s">
        <v>16</v>
      </c>
      <c r="F5" s="129" t="s">
        <v>17</v>
      </c>
      <c r="G5" s="129" t="s">
        <v>18</v>
      </c>
      <c r="H5" s="129" t="s">
        <v>19</v>
      </c>
      <c r="I5" s="129" t="s">
        <v>20</v>
      </c>
      <c r="J5" s="284" t="s">
        <v>21</v>
      </c>
    </row>
    <row r="6" spans="1:10" ht="185.25" customHeight="1" x14ac:dyDescent="0.2">
      <c r="A6" s="20" t="s">
        <v>13</v>
      </c>
      <c r="B6" s="98" t="s">
        <v>327</v>
      </c>
      <c r="C6" s="65" t="s">
        <v>26</v>
      </c>
      <c r="D6" s="22">
        <v>200</v>
      </c>
      <c r="E6" s="70">
        <v>0</v>
      </c>
      <c r="F6" s="23">
        <f>D6*E6</f>
        <v>0</v>
      </c>
      <c r="G6" s="24"/>
      <c r="H6" s="25">
        <f t="shared" ref="H6:H12" si="0">F6*G6</f>
        <v>0</v>
      </c>
      <c r="I6" s="25">
        <f t="shared" ref="I6:I12" si="1">F6+H6</f>
        <v>0</v>
      </c>
      <c r="J6" s="275"/>
    </row>
    <row r="7" spans="1:10" ht="128.25" customHeight="1" x14ac:dyDescent="0.2">
      <c r="A7" s="20" t="s">
        <v>24</v>
      </c>
      <c r="B7" s="98" t="s">
        <v>328</v>
      </c>
      <c r="C7" s="65" t="s">
        <v>26</v>
      </c>
      <c r="D7" s="22">
        <v>200</v>
      </c>
      <c r="E7" s="70">
        <v>0</v>
      </c>
      <c r="F7" s="23">
        <f t="shared" ref="F7:F12" si="2">D7*E7</f>
        <v>0</v>
      </c>
      <c r="G7" s="24"/>
      <c r="H7" s="25">
        <f t="shared" si="0"/>
        <v>0</v>
      </c>
      <c r="I7" s="25">
        <f t="shared" si="1"/>
        <v>0</v>
      </c>
      <c r="J7" s="275"/>
    </row>
    <row r="8" spans="1:10" ht="172.5" customHeight="1" x14ac:dyDescent="0.2">
      <c r="A8" s="20" t="s">
        <v>14</v>
      </c>
      <c r="B8" s="98" t="s">
        <v>329</v>
      </c>
      <c r="C8" s="65" t="s">
        <v>26</v>
      </c>
      <c r="D8" s="22">
        <v>150</v>
      </c>
      <c r="E8" s="70">
        <v>0</v>
      </c>
      <c r="F8" s="23">
        <f t="shared" si="2"/>
        <v>0</v>
      </c>
      <c r="G8" s="24"/>
      <c r="H8" s="25">
        <f t="shared" si="0"/>
        <v>0</v>
      </c>
      <c r="I8" s="25">
        <f t="shared" si="1"/>
        <v>0</v>
      </c>
      <c r="J8" s="275"/>
    </row>
    <row r="9" spans="1:10" ht="201.75" customHeight="1" x14ac:dyDescent="0.2">
      <c r="A9" s="20" t="s">
        <v>15</v>
      </c>
      <c r="B9" s="98" t="s">
        <v>330</v>
      </c>
      <c r="C9" s="65" t="s">
        <v>26</v>
      </c>
      <c r="D9" s="22">
        <v>200</v>
      </c>
      <c r="E9" s="70">
        <v>0</v>
      </c>
      <c r="F9" s="23">
        <f t="shared" si="2"/>
        <v>0</v>
      </c>
      <c r="G9" s="24"/>
      <c r="H9" s="25">
        <f t="shared" si="0"/>
        <v>0</v>
      </c>
      <c r="I9" s="25">
        <f t="shared" si="1"/>
        <v>0</v>
      </c>
      <c r="J9" s="275"/>
    </row>
    <row r="10" spans="1:10" ht="210.75" customHeight="1" x14ac:dyDescent="0.2">
      <c r="A10" s="20" t="s">
        <v>16</v>
      </c>
      <c r="B10" s="98" t="s">
        <v>331</v>
      </c>
      <c r="C10" s="65" t="s">
        <v>26</v>
      </c>
      <c r="D10" s="22">
        <v>200</v>
      </c>
      <c r="E10" s="70">
        <v>0</v>
      </c>
      <c r="F10" s="23">
        <f t="shared" si="2"/>
        <v>0</v>
      </c>
      <c r="G10" s="24"/>
      <c r="H10" s="25">
        <f t="shared" si="0"/>
        <v>0</v>
      </c>
      <c r="I10" s="25">
        <f t="shared" si="1"/>
        <v>0</v>
      </c>
      <c r="J10" s="275"/>
    </row>
    <row r="11" spans="1:10" ht="101.25" customHeight="1" x14ac:dyDescent="0.2">
      <c r="A11" s="20" t="s">
        <v>29</v>
      </c>
      <c r="B11" s="72" t="s">
        <v>332</v>
      </c>
      <c r="C11" s="65" t="s">
        <v>26</v>
      </c>
      <c r="D11" s="22">
        <v>250</v>
      </c>
      <c r="E11" s="70">
        <v>0</v>
      </c>
      <c r="F11" s="23">
        <f t="shared" si="2"/>
        <v>0</v>
      </c>
      <c r="G11" s="24"/>
      <c r="H11" s="25">
        <f t="shared" si="0"/>
        <v>0</v>
      </c>
      <c r="I11" s="25">
        <f t="shared" si="1"/>
        <v>0</v>
      </c>
      <c r="J11" s="275"/>
    </row>
    <row r="12" spans="1:10" ht="35.450000000000003" customHeight="1" x14ac:dyDescent="0.2">
      <c r="A12" s="20" t="s">
        <v>18</v>
      </c>
      <c r="B12" s="73" t="s">
        <v>333</v>
      </c>
      <c r="C12" s="65" t="s">
        <v>23</v>
      </c>
      <c r="D12" s="22">
        <v>10</v>
      </c>
      <c r="E12" s="70">
        <v>0</v>
      </c>
      <c r="F12" s="23">
        <f t="shared" si="2"/>
        <v>0</v>
      </c>
      <c r="G12" s="24"/>
      <c r="H12" s="25">
        <f t="shared" si="0"/>
        <v>0</v>
      </c>
      <c r="I12" s="25">
        <f t="shared" si="1"/>
        <v>0</v>
      </c>
      <c r="J12" s="275"/>
    </row>
    <row r="13" spans="1:10" ht="13.5" thickBot="1" x14ac:dyDescent="0.25">
      <c r="A13" s="26"/>
      <c r="B13" s="27"/>
      <c r="C13" s="28"/>
      <c r="D13" s="372" t="s">
        <v>219</v>
      </c>
      <c r="E13" s="373"/>
      <c r="F13" s="81">
        <f>SUM(F6:F12)</f>
        <v>0</v>
      </c>
      <c r="G13" s="29"/>
      <c r="H13" s="82">
        <f>SUM(H6:H12)</f>
        <v>0</v>
      </c>
      <c r="I13" s="83">
        <f>SUM(I6:I12)</f>
        <v>0</v>
      </c>
    </row>
    <row r="14" spans="1:10" x14ac:dyDescent="0.2">
      <c r="A14" s="30"/>
      <c r="B14" s="31"/>
      <c r="C14" s="32"/>
      <c r="E14" s="32"/>
      <c r="F14" s="32"/>
      <c r="G14" s="32"/>
      <c r="H14" s="32"/>
      <c r="I14" s="32"/>
    </row>
    <row r="16" spans="1:10" x14ac:dyDescent="0.2">
      <c r="B16" s="34"/>
    </row>
  </sheetData>
  <mergeCells count="4">
    <mergeCell ref="D13:E13"/>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3"/>
  <sheetViews>
    <sheetView view="pageBreakPreview" topLeftCell="A3" zoomScale="80" zoomScaleNormal="80" zoomScaleSheetLayoutView="80" workbookViewId="0">
      <selection activeCell="G6" sqref="G6"/>
    </sheetView>
  </sheetViews>
  <sheetFormatPr defaultColWidth="8.85546875" defaultRowHeight="12.75" customHeight="1" x14ac:dyDescent="0.2"/>
  <cols>
    <col min="1" max="1" width="5.140625" style="3" customWidth="1"/>
    <col min="2" max="2" width="64.42578125" style="115" customWidth="1"/>
    <col min="3" max="3" width="6" style="3" customWidth="1"/>
    <col min="4" max="4" width="9.85546875" style="302" customWidth="1"/>
    <col min="5" max="5" width="10.140625" style="113" customWidth="1"/>
    <col min="6" max="6" width="12.5703125" style="59" customWidth="1"/>
    <col min="7" max="7" width="6.140625" style="59" customWidth="1"/>
    <col min="8" max="8" width="13.42578125" style="59" customWidth="1"/>
    <col min="9" max="9" width="17.5703125" style="59" customWidth="1"/>
    <col min="10" max="10" width="17.42578125" style="3" customWidth="1"/>
    <col min="11" max="16384" width="8.85546875" style="3"/>
  </cols>
  <sheetData>
    <row r="1" spans="1:10" x14ac:dyDescent="0.2">
      <c r="A1" s="1"/>
      <c r="B1" s="104"/>
      <c r="C1" s="1"/>
      <c r="D1" s="300"/>
      <c r="E1" s="105"/>
      <c r="F1" s="63"/>
      <c r="G1" s="63"/>
      <c r="H1" s="63"/>
      <c r="I1" s="409" t="s">
        <v>334</v>
      </c>
      <c r="J1" s="410"/>
    </row>
    <row r="2" spans="1:10" ht="15.75" customHeight="1" x14ac:dyDescent="0.2">
      <c r="A2" s="378" t="s">
        <v>1</v>
      </c>
      <c r="B2" s="379"/>
      <c r="C2" s="379"/>
      <c r="D2" s="379"/>
      <c r="E2" s="379"/>
      <c r="F2" s="379"/>
      <c r="G2" s="379"/>
      <c r="H2" s="379"/>
      <c r="I2" s="379"/>
      <c r="J2" s="379"/>
    </row>
    <row r="3" spans="1:10" ht="15.75" customHeight="1" x14ac:dyDescent="0.2">
      <c r="A3" s="398" t="s">
        <v>335</v>
      </c>
      <c r="B3" s="399"/>
      <c r="C3" s="399"/>
      <c r="D3" s="399"/>
      <c r="E3" s="399"/>
      <c r="F3" s="399"/>
      <c r="G3" s="399"/>
      <c r="H3" s="399"/>
      <c r="I3" s="399"/>
      <c r="J3" s="399"/>
    </row>
    <row r="4" spans="1:10" ht="38.25" x14ac:dyDescent="0.2">
      <c r="A4" s="17" t="s">
        <v>3</v>
      </c>
      <c r="B4" s="106" t="s">
        <v>4</v>
      </c>
      <c r="C4" s="17" t="s">
        <v>5</v>
      </c>
      <c r="D4" s="303" t="s">
        <v>6</v>
      </c>
      <c r="E4" s="89" t="s">
        <v>7</v>
      </c>
      <c r="F4" s="17" t="s">
        <v>8</v>
      </c>
      <c r="G4" s="17" t="s">
        <v>412</v>
      </c>
      <c r="H4" s="17" t="s">
        <v>10</v>
      </c>
      <c r="I4" s="17" t="s">
        <v>11</v>
      </c>
      <c r="J4" s="156" t="s">
        <v>12</v>
      </c>
    </row>
    <row r="5" spans="1:10" x14ac:dyDescent="0.2">
      <c r="A5" s="90" t="s">
        <v>13</v>
      </c>
      <c r="B5" s="107">
        <v>2</v>
      </c>
      <c r="C5" s="90" t="s">
        <v>14</v>
      </c>
      <c r="D5" s="304" t="s">
        <v>15</v>
      </c>
      <c r="E5" s="91" t="s">
        <v>16</v>
      </c>
      <c r="F5" s="90" t="s">
        <v>17</v>
      </c>
      <c r="G5" s="90" t="s">
        <v>18</v>
      </c>
      <c r="H5" s="90" t="s">
        <v>19</v>
      </c>
      <c r="I5" s="90" t="s">
        <v>20</v>
      </c>
      <c r="J5" s="284" t="s">
        <v>21</v>
      </c>
    </row>
    <row r="6" spans="1:10" ht="171.75" customHeight="1" x14ac:dyDescent="0.2">
      <c r="A6" s="20" t="s">
        <v>13</v>
      </c>
      <c r="B6" s="72" t="s">
        <v>336</v>
      </c>
      <c r="C6" s="108" t="s">
        <v>26</v>
      </c>
      <c r="D6" s="301">
        <v>200</v>
      </c>
      <c r="E6" s="109">
        <v>0</v>
      </c>
      <c r="F6" s="23">
        <f>D6*E6</f>
        <v>0</v>
      </c>
      <c r="G6" s="24"/>
      <c r="H6" s="23">
        <f t="shared" ref="H6:H9" si="0">F6*G6</f>
        <v>0</v>
      </c>
      <c r="I6" s="23">
        <f t="shared" ref="I6:I9" si="1">F6+H6</f>
        <v>0</v>
      </c>
      <c r="J6" s="275"/>
    </row>
    <row r="7" spans="1:10" ht="165.95" customHeight="1" x14ac:dyDescent="0.2">
      <c r="A7" s="20" t="s">
        <v>24</v>
      </c>
      <c r="B7" s="72" t="s">
        <v>337</v>
      </c>
      <c r="C7" s="108" t="s">
        <v>26</v>
      </c>
      <c r="D7" s="301">
        <v>100</v>
      </c>
      <c r="E7" s="109">
        <v>0</v>
      </c>
      <c r="F7" s="23">
        <f t="shared" ref="F7:F9" si="2">D7*E7</f>
        <v>0</v>
      </c>
      <c r="G7" s="24"/>
      <c r="H7" s="23">
        <f t="shared" si="0"/>
        <v>0</v>
      </c>
      <c r="I7" s="23">
        <f t="shared" si="1"/>
        <v>0</v>
      </c>
      <c r="J7" s="275"/>
    </row>
    <row r="8" spans="1:10" ht="128.1" customHeight="1" x14ac:dyDescent="0.2">
      <c r="A8" s="20" t="s">
        <v>14</v>
      </c>
      <c r="B8" s="72" t="s">
        <v>338</v>
      </c>
      <c r="C8" s="108" t="s">
        <v>26</v>
      </c>
      <c r="D8" s="301">
        <v>300</v>
      </c>
      <c r="E8" s="109">
        <v>0</v>
      </c>
      <c r="F8" s="23">
        <f t="shared" si="2"/>
        <v>0</v>
      </c>
      <c r="G8" s="24"/>
      <c r="H8" s="23">
        <f t="shared" si="0"/>
        <v>0</v>
      </c>
      <c r="I8" s="23">
        <f t="shared" si="1"/>
        <v>0</v>
      </c>
      <c r="J8" s="275"/>
    </row>
    <row r="9" spans="1:10" ht="107.1" customHeight="1" x14ac:dyDescent="0.2">
      <c r="A9" s="149" t="s">
        <v>15</v>
      </c>
      <c r="B9" s="110" t="s">
        <v>339</v>
      </c>
      <c r="C9" s="108" t="s">
        <v>26</v>
      </c>
      <c r="D9" s="301">
        <v>2500</v>
      </c>
      <c r="E9" s="109">
        <v>0</v>
      </c>
      <c r="F9" s="23">
        <f t="shared" si="2"/>
        <v>0</v>
      </c>
      <c r="G9" s="24"/>
      <c r="H9" s="23">
        <f t="shared" si="0"/>
        <v>0</v>
      </c>
      <c r="I9" s="23">
        <f t="shared" si="1"/>
        <v>0</v>
      </c>
      <c r="J9" s="275"/>
    </row>
    <row r="10" spans="1:10" ht="13.5" thickBot="1" x14ac:dyDescent="0.25">
      <c r="A10" s="13"/>
      <c r="B10" s="111"/>
      <c r="C10" s="15"/>
      <c r="D10" s="407" t="s">
        <v>219</v>
      </c>
      <c r="E10" s="408"/>
      <c r="F10" s="92">
        <f>SUM(F6:F9)</f>
        <v>0</v>
      </c>
      <c r="G10" s="68"/>
      <c r="H10" s="92">
        <f>SUM(H6:H9)</f>
        <v>0</v>
      </c>
      <c r="I10" s="92">
        <f>SUM(I6:I9)</f>
        <v>0</v>
      </c>
    </row>
    <row r="12" spans="1:10" ht="12.75" customHeight="1" x14ac:dyDescent="0.2">
      <c r="B12" s="112"/>
    </row>
    <row r="13" spans="1:10" ht="12.75" customHeight="1" x14ac:dyDescent="0.2">
      <c r="B13" s="114"/>
    </row>
  </sheetData>
  <mergeCells count="4">
    <mergeCell ref="D10:E10"/>
    <mergeCell ref="I1:J1"/>
    <mergeCell ref="A2:J2"/>
    <mergeCell ref="A3:J3"/>
  </mergeCells>
  <pageMargins left="0.70866141732283472" right="0.70866141732283472" top="0.74803149606299213" bottom="0.74803149606299213" header="0.31496062992125984" footer="0.31496062992125984"/>
  <pageSetup paperSize="9" scale="8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9"/>
  <sheetViews>
    <sheetView view="pageBreakPreview" zoomScale="60" zoomScaleNormal="100" workbookViewId="0">
      <selection activeCell="G7" sqref="G7"/>
    </sheetView>
  </sheetViews>
  <sheetFormatPr defaultColWidth="8.7109375" defaultRowHeight="12.75" x14ac:dyDescent="0.2"/>
  <cols>
    <col min="1" max="1" width="4.140625" style="3" customWidth="1"/>
    <col min="2" max="2" width="26.140625" style="3" customWidth="1"/>
    <col min="3" max="4" width="8.7109375" style="3"/>
    <col min="5" max="5" width="8.7109375" style="132"/>
    <col min="6" max="6" width="17.5703125" style="59" customWidth="1"/>
    <col min="7" max="7" width="6.42578125" style="3" customWidth="1"/>
    <col min="8" max="8" width="11.42578125" style="3" customWidth="1"/>
    <col min="9" max="9" width="12.5703125" style="3" hidden="1" customWidth="1"/>
    <col min="10" max="10" width="11.140625" style="3" customWidth="1"/>
    <col min="11" max="11" width="17.85546875" style="3" customWidth="1"/>
    <col min="12" max="16384" width="8.7109375" style="3"/>
  </cols>
  <sheetData>
    <row r="1" spans="1:11" s="117" customFormat="1" x14ac:dyDescent="0.2">
      <c r="A1" s="411"/>
      <c r="B1" s="411"/>
      <c r="C1" s="411"/>
      <c r="D1" s="411"/>
      <c r="E1" s="411"/>
      <c r="F1" s="411"/>
      <c r="G1" s="411"/>
      <c r="H1" s="411"/>
      <c r="I1" s="411"/>
      <c r="J1" s="412" t="s">
        <v>340</v>
      </c>
      <c r="K1" s="412"/>
    </row>
    <row r="2" spans="1:11" s="117" customFormat="1" ht="12.75" customHeight="1" x14ac:dyDescent="0.2">
      <c r="A2" s="412" t="s">
        <v>341</v>
      </c>
      <c r="B2" s="412"/>
      <c r="C2" s="412"/>
      <c r="D2" s="412"/>
      <c r="E2" s="412"/>
      <c r="F2" s="412"/>
      <c r="G2" s="412"/>
      <c r="H2" s="412"/>
      <c r="I2" s="412"/>
      <c r="J2" s="412"/>
      <c r="K2" s="412"/>
    </row>
    <row r="3" spans="1:11" s="117" customFormat="1" ht="12.75" customHeight="1" x14ac:dyDescent="0.2">
      <c r="A3" s="412" t="s">
        <v>342</v>
      </c>
      <c r="B3" s="412"/>
      <c r="C3" s="412"/>
      <c r="D3" s="412"/>
      <c r="E3" s="412"/>
      <c r="F3" s="412"/>
      <c r="G3" s="412"/>
      <c r="H3" s="412"/>
      <c r="I3" s="412"/>
      <c r="J3" s="412"/>
      <c r="K3" s="412"/>
    </row>
    <row r="4" spans="1:11" s="117" customFormat="1" ht="38.25" x14ac:dyDescent="0.2">
      <c r="A4" s="118" t="s">
        <v>343</v>
      </c>
      <c r="B4" s="118" t="s">
        <v>344</v>
      </c>
      <c r="C4" s="118" t="s">
        <v>345</v>
      </c>
      <c r="D4" s="119" t="s">
        <v>346</v>
      </c>
      <c r="E4" s="120" t="s">
        <v>347</v>
      </c>
      <c r="F4" s="120" t="s">
        <v>348</v>
      </c>
      <c r="G4" s="121" t="s">
        <v>412</v>
      </c>
      <c r="H4" s="121" t="s">
        <v>349</v>
      </c>
      <c r="I4" s="120" t="s">
        <v>350</v>
      </c>
      <c r="J4" s="77" t="s">
        <v>11</v>
      </c>
      <c r="K4" s="156" t="s">
        <v>12</v>
      </c>
    </row>
    <row r="5" spans="1:11" s="124" customFormat="1" x14ac:dyDescent="0.25">
      <c r="A5" s="122" t="s">
        <v>13</v>
      </c>
      <c r="B5" s="122" t="s">
        <v>24</v>
      </c>
      <c r="C5" s="122" t="s">
        <v>14</v>
      </c>
      <c r="D5" s="123" t="s">
        <v>15</v>
      </c>
      <c r="E5" s="122" t="s">
        <v>16</v>
      </c>
      <c r="F5" s="123" t="s">
        <v>17</v>
      </c>
      <c r="G5" s="122" t="s">
        <v>18</v>
      </c>
      <c r="H5" s="122" t="s">
        <v>351</v>
      </c>
      <c r="I5" s="122" t="s">
        <v>352</v>
      </c>
      <c r="J5" s="141" t="s">
        <v>20</v>
      </c>
      <c r="K5" s="278" t="s">
        <v>21</v>
      </c>
    </row>
    <row r="6" spans="1:11" ht="69.95" customHeight="1" x14ac:dyDescent="0.2">
      <c r="A6" s="142" t="s">
        <v>13</v>
      </c>
      <c r="B6" s="73" t="s">
        <v>353</v>
      </c>
      <c r="C6" s="126" t="s">
        <v>354</v>
      </c>
      <c r="D6" s="225">
        <v>200</v>
      </c>
      <c r="E6" s="130">
        <v>0</v>
      </c>
      <c r="F6" s="130">
        <f>D6*E6</f>
        <v>0</v>
      </c>
      <c r="G6" s="127"/>
      <c r="H6" s="130">
        <f>F6*G6</f>
        <v>0</v>
      </c>
      <c r="I6" s="128">
        <f>F6+H6</f>
        <v>0</v>
      </c>
      <c r="J6" s="143">
        <f>F6+H6</f>
        <v>0</v>
      </c>
      <c r="K6" s="275"/>
    </row>
    <row r="7" spans="1:11" ht="85.5" customHeight="1" x14ac:dyDescent="0.2">
      <c r="A7" s="142" t="s">
        <v>24</v>
      </c>
      <c r="B7" s="73" t="s">
        <v>355</v>
      </c>
      <c r="C7" s="126" t="s">
        <v>354</v>
      </c>
      <c r="D7" s="225">
        <v>10</v>
      </c>
      <c r="E7" s="130">
        <v>0</v>
      </c>
      <c r="F7" s="130">
        <f>D7*E7</f>
        <v>0</v>
      </c>
      <c r="G7" s="127"/>
      <c r="H7" s="130">
        <f>F7*G7</f>
        <v>0</v>
      </c>
      <c r="I7" s="128">
        <f>F7+H7</f>
        <v>0</v>
      </c>
      <c r="J7" s="143">
        <f>F7+H7</f>
        <v>0</v>
      </c>
      <c r="K7" s="275"/>
    </row>
    <row r="8" spans="1:11" ht="19.5" customHeight="1" x14ac:dyDescent="0.2">
      <c r="F8" s="131">
        <f>SUM(F6:F7)</f>
        <v>0</v>
      </c>
      <c r="H8" s="131">
        <f>SUM(H6:H7)</f>
        <v>0</v>
      </c>
      <c r="I8" s="125">
        <f>SUM(I6:I7)</f>
        <v>0</v>
      </c>
      <c r="J8" s="131">
        <f>SUM(J6:J7)</f>
        <v>0</v>
      </c>
    </row>
    <row r="9" spans="1:11" x14ac:dyDescent="0.2">
      <c r="B9" s="112"/>
    </row>
  </sheetData>
  <mergeCells count="4">
    <mergeCell ref="A1:I1"/>
    <mergeCell ref="J1:K1"/>
    <mergeCell ref="A3:K3"/>
    <mergeCell ref="A2:K2"/>
  </mergeCell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17"/>
  <sheetViews>
    <sheetView view="pageBreakPreview" zoomScale="60" zoomScaleNormal="80" workbookViewId="0">
      <selection activeCell="G6" sqref="G6:G14"/>
    </sheetView>
  </sheetViews>
  <sheetFormatPr defaultColWidth="8.7109375" defaultRowHeight="12.75" x14ac:dyDescent="0.2"/>
  <cols>
    <col min="1" max="1" width="4.140625" style="33" customWidth="1"/>
    <col min="2" max="2" width="43.7109375" style="61" customWidth="1"/>
    <col min="3" max="3" width="4.5703125" style="3" customWidth="1"/>
    <col min="4" max="4" width="6.85546875" style="211" customWidth="1"/>
    <col min="5" max="5" width="7.42578125" style="3" customWidth="1"/>
    <col min="6" max="6" width="12" style="3" customWidth="1"/>
    <col min="7" max="7" width="5.85546875" style="3" customWidth="1"/>
    <col min="8" max="8" width="11.7109375" style="3" customWidth="1"/>
    <col min="9" max="9" width="12.85546875" style="3" customWidth="1"/>
    <col min="10" max="10" width="17.42578125" style="3" customWidth="1"/>
    <col min="11" max="16384" width="8.7109375" style="3"/>
  </cols>
  <sheetData>
    <row r="1" spans="1:15" x14ac:dyDescent="0.2">
      <c r="A1" s="413" t="s">
        <v>356</v>
      </c>
      <c r="B1" s="413"/>
      <c r="C1" s="413"/>
      <c r="D1" s="413"/>
      <c r="E1" s="413"/>
      <c r="F1" s="413"/>
      <c r="G1" s="413"/>
      <c r="H1" s="413"/>
      <c r="I1" s="413"/>
      <c r="J1" s="413"/>
    </row>
    <row r="2" spans="1:15" x14ac:dyDescent="0.2">
      <c r="A2" s="414" t="s">
        <v>1</v>
      </c>
      <c r="B2" s="414"/>
      <c r="C2" s="414"/>
      <c r="D2" s="414"/>
      <c r="E2" s="414"/>
      <c r="F2" s="414"/>
      <c r="G2" s="414"/>
      <c r="H2" s="414"/>
      <c r="I2" s="414"/>
      <c r="J2" s="414"/>
    </row>
    <row r="3" spans="1:15" ht="15.75" customHeight="1" x14ac:dyDescent="0.2">
      <c r="A3" s="415" t="s">
        <v>357</v>
      </c>
      <c r="B3" s="415"/>
      <c r="C3" s="415"/>
      <c r="D3" s="415"/>
      <c r="E3" s="415"/>
      <c r="F3" s="415"/>
      <c r="G3" s="415"/>
      <c r="H3" s="415"/>
      <c r="I3" s="415"/>
      <c r="J3" s="415"/>
    </row>
    <row r="4" spans="1:15" ht="38.25" x14ac:dyDescent="0.2">
      <c r="A4" s="76" t="s">
        <v>3</v>
      </c>
      <c r="B4" s="287" t="s">
        <v>4</v>
      </c>
      <c r="C4" s="77" t="s">
        <v>5</v>
      </c>
      <c r="D4" s="137" t="s">
        <v>6</v>
      </c>
      <c r="E4" s="77" t="s">
        <v>7</v>
      </c>
      <c r="F4" s="77" t="s">
        <v>8</v>
      </c>
      <c r="G4" s="77" t="s">
        <v>412</v>
      </c>
      <c r="H4" s="77" t="s">
        <v>10</v>
      </c>
      <c r="I4" s="77" t="s">
        <v>11</v>
      </c>
      <c r="J4" s="156" t="s">
        <v>12</v>
      </c>
    </row>
    <row r="5" spans="1:15" s="16" customFormat="1" x14ac:dyDescent="0.2">
      <c r="A5" s="285" t="s">
        <v>13</v>
      </c>
      <c r="B5" s="255" t="s">
        <v>24</v>
      </c>
      <c r="C5" s="254" t="s">
        <v>14</v>
      </c>
      <c r="D5" s="256" t="s">
        <v>15</v>
      </c>
      <c r="E5" s="254" t="s">
        <v>16</v>
      </c>
      <c r="F5" s="254" t="s">
        <v>17</v>
      </c>
      <c r="G5" s="254" t="s">
        <v>18</v>
      </c>
      <c r="H5" s="254" t="s">
        <v>19</v>
      </c>
      <c r="I5" s="254" t="s">
        <v>20</v>
      </c>
      <c r="J5" s="284" t="s">
        <v>21</v>
      </c>
    </row>
    <row r="6" spans="1:15" ht="95.1" customHeight="1" x14ac:dyDescent="0.2">
      <c r="A6" s="135" t="s">
        <v>13</v>
      </c>
      <c r="B6" s="138" t="s">
        <v>358</v>
      </c>
      <c r="C6" s="6" t="s">
        <v>23</v>
      </c>
      <c r="D6" s="262">
        <v>300</v>
      </c>
      <c r="E6" s="8">
        <v>0</v>
      </c>
      <c r="F6" s="8">
        <f>D6*E6</f>
        <v>0</v>
      </c>
      <c r="G6" s="134"/>
      <c r="H6" s="8">
        <f>F6*G6</f>
        <v>0</v>
      </c>
      <c r="I6" s="8">
        <f>F6+H6</f>
        <v>0</v>
      </c>
      <c r="J6" s="275"/>
    </row>
    <row r="7" spans="1:15" ht="85.5" customHeight="1" x14ac:dyDescent="0.2">
      <c r="A7" s="135" t="s">
        <v>24</v>
      </c>
      <c r="B7" s="138" t="s">
        <v>359</v>
      </c>
      <c r="C7" s="6" t="s">
        <v>23</v>
      </c>
      <c r="D7" s="262">
        <v>300</v>
      </c>
      <c r="E7" s="8">
        <v>0</v>
      </c>
      <c r="F7" s="8">
        <f t="shared" ref="F7:F8" si="0">D7*E7</f>
        <v>0</v>
      </c>
      <c r="G7" s="134"/>
      <c r="H7" s="8">
        <f t="shared" ref="H7:H8" si="1">F7*G7</f>
        <v>0</v>
      </c>
      <c r="I7" s="8">
        <f t="shared" ref="I7:I8" si="2">F7+H7</f>
        <v>0</v>
      </c>
      <c r="J7" s="275"/>
    </row>
    <row r="8" spans="1:15" ht="85.5" customHeight="1" x14ac:dyDescent="0.2">
      <c r="A8" s="135" t="s">
        <v>14</v>
      </c>
      <c r="B8" s="138" t="s">
        <v>360</v>
      </c>
      <c r="C8" s="6" t="s">
        <v>23</v>
      </c>
      <c r="D8" s="262">
        <v>400</v>
      </c>
      <c r="E8" s="8">
        <v>0</v>
      </c>
      <c r="F8" s="8">
        <f t="shared" si="0"/>
        <v>0</v>
      </c>
      <c r="G8" s="134"/>
      <c r="H8" s="8">
        <f t="shared" si="1"/>
        <v>0</v>
      </c>
      <c r="I8" s="8">
        <f t="shared" si="2"/>
        <v>0</v>
      </c>
      <c r="J8" s="275"/>
    </row>
    <row r="9" spans="1:15" ht="30.6" customHeight="1" x14ac:dyDescent="0.2">
      <c r="A9" s="135" t="s">
        <v>15</v>
      </c>
      <c r="B9" s="5" t="s">
        <v>361</v>
      </c>
      <c r="C9" s="6" t="s">
        <v>23</v>
      </c>
      <c r="D9" s="262">
        <v>1800</v>
      </c>
      <c r="E9" s="8">
        <v>0</v>
      </c>
      <c r="F9" s="8">
        <f t="shared" ref="F9:F14" si="3">D9*E9</f>
        <v>0</v>
      </c>
      <c r="G9" s="134"/>
      <c r="H9" s="8">
        <f t="shared" ref="H9:H14" si="4">F9*G9</f>
        <v>0</v>
      </c>
      <c r="I9" s="8">
        <f t="shared" ref="I9:I14" si="5">F9+H9</f>
        <v>0</v>
      </c>
      <c r="J9" s="275"/>
    </row>
    <row r="10" spans="1:15" ht="153" x14ac:dyDescent="0.2">
      <c r="A10" s="135" t="s">
        <v>16</v>
      </c>
      <c r="B10" s="5" t="s">
        <v>362</v>
      </c>
      <c r="C10" s="6" t="s">
        <v>23</v>
      </c>
      <c r="D10" s="262">
        <v>50</v>
      </c>
      <c r="E10" s="8">
        <v>0</v>
      </c>
      <c r="F10" s="8">
        <f t="shared" si="3"/>
        <v>0</v>
      </c>
      <c r="G10" s="134"/>
      <c r="H10" s="8">
        <f t="shared" si="4"/>
        <v>0</v>
      </c>
      <c r="I10" s="8">
        <f t="shared" si="5"/>
        <v>0</v>
      </c>
      <c r="J10" s="275"/>
    </row>
    <row r="11" spans="1:15" ht="33.950000000000003" customHeight="1" x14ac:dyDescent="0.2">
      <c r="A11" s="135" t="s">
        <v>29</v>
      </c>
      <c r="B11" s="187" t="s">
        <v>363</v>
      </c>
      <c r="C11" s="177" t="s">
        <v>23</v>
      </c>
      <c r="D11" s="261">
        <v>1000</v>
      </c>
      <c r="E11" s="8">
        <v>0</v>
      </c>
      <c r="F11" s="185">
        <f t="shared" si="3"/>
        <v>0</v>
      </c>
      <c r="G11" s="134"/>
      <c r="H11" s="185">
        <f t="shared" si="4"/>
        <v>0</v>
      </c>
      <c r="I11" s="185">
        <f t="shared" si="5"/>
        <v>0</v>
      </c>
      <c r="J11" s="275"/>
      <c r="K11" s="112"/>
      <c r="L11" s="296"/>
      <c r="M11" s="296"/>
      <c r="N11" s="296"/>
      <c r="O11" s="296"/>
    </row>
    <row r="12" spans="1:15" ht="38.1" customHeight="1" x14ac:dyDescent="0.2">
      <c r="A12" s="135" t="s">
        <v>18</v>
      </c>
      <c r="B12" s="144" t="s">
        <v>364</v>
      </c>
      <c r="C12" s="6" t="s">
        <v>23</v>
      </c>
      <c r="D12" s="261">
        <v>500</v>
      </c>
      <c r="E12" s="8">
        <v>0</v>
      </c>
      <c r="F12" s="8">
        <f t="shared" si="3"/>
        <v>0</v>
      </c>
      <c r="G12" s="134"/>
      <c r="H12" s="8">
        <f t="shared" si="4"/>
        <v>0</v>
      </c>
      <c r="I12" s="8">
        <f t="shared" si="5"/>
        <v>0</v>
      </c>
      <c r="J12" s="275"/>
    </row>
    <row r="13" spans="1:15" ht="38.1" customHeight="1" x14ac:dyDescent="0.2">
      <c r="A13" s="135" t="s">
        <v>30</v>
      </c>
      <c r="B13" s="144" t="s">
        <v>365</v>
      </c>
      <c r="C13" s="6" t="s">
        <v>23</v>
      </c>
      <c r="D13" s="261">
        <v>100</v>
      </c>
      <c r="E13" s="8">
        <v>0</v>
      </c>
      <c r="F13" s="8">
        <f t="shared" si="3"/>
        <v>0</v>
      </c>
      <c r="G13" s="134"/>
      <c r="H13" s="8">
        <f t="shared" si="4"/>
        <v>0</v>
      </c>
      <c r="I13" s="8">
        <f t="shared" si="5"/>
        <v>0</v>
      </c>
      <c r="J13" s="275"/>
    </row>
    <row r="14" spans="1:15" s="286" customFormat="1" ht="39.6" customHeight="1" x14ac:dyDescent="0.2">
      <c r="A14" s="135" t="s">
        <v>31</v>
      </c>
      <c r="B14" s="138" t="s">
        <v>366</v>
      </c>
      <c r="C14" s="6" t="s">
        <v>23</v>
      </c>
      <c r="D14" s="293">
        <v>1200</v>
      </c>
      <c r="E14" s="8">
        <v>0</v>
      </c>
      <c r="F14" s="8">
        <f t="shared" si="3"/>
        <v>0</v>
      </c>
      <c r="G14" s="134"/>
      <c r="H14" s="8">
        <f t="shared" si="4"/>
        <v>0</v>
      </c>
      <c r="I14" s="8">
        <f t="shared" si="5"/>
        <v>0</v>
      </c>
      <c r="J14" s="295"/>
    </row>
    <row r="15" spans="1:15" ht="13.5" thickBot="1" x14ac:dyDescent="0.25">
      <c r="A15" s="136"/>
      <c r="B15" s="288"/>
      <c r="C15" s="133"/>
      <c r="E15" s="291" t="s">
        <v>219</v>
      </c>
      <c r="F15" s="289">
        <f>SUM(F6:F14)</f>
        <v>0</v>
      </c>
      <c r="G15" s="292"/>
      <c r="H15" s="290">
        <f>SUM(H6:H14)</f>
        <v>0</v>
      </c>
      <c r="I15" s="83">
        <f>SUM(I6:I14)</f>
        <v>0</v>
      </c>
    </row>
    <row r="16" spans="1:15" ht="2.4500000000000002" customHeight="1" x14ac:dyDescent="0.2"/>
    <row r="17" spans="2:2" ht="32.450000000000003" customHeight="1" x14ac:dyDescent="0.2">
      <c r="B17" s="294"/>
    </row>
  </sheetData>
  <mergeCells count="3">
    <mergeCell ref="A1:J1"/>
    <mergeCell ref="A2:J2"/>
    <mergeCell ref="A3:J3"/>
  </mergeCell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10"/>
  <sheetViews>
    <sheetView view="pageBreakPreview" zoomScale="60" zoomScaleNormal="83" workbookViewId="0">
      <selection activeCell="L26" sqref="L26"/>
    </sheetView>
  </sheetViews>
  <sheetFormatPr defaultColWidth="8.7109375" defaultRowHeight="12.75" x14ac:dyDescent="0.2"/>
  <cols>
    <col min="1" max="1" width="4.140625" style="33" customWidth="1"/>
    <col min="2" max="2" width="58.85546875" style="35" customWidth="1"/>
    <col min="3" max="3" width="4.42578125" style="3" customWidth="1"/>
    <col min="4" max="4" width="7" style="3" customWidth="1"/>
    <col min="5" max="5" width="6.85546875" style="3" customWidth="1"/>
    <col min="6" max="6" width="10.140625" style="3" customWidth="1"/>
    <col min="7" max="7" width="4.28515625" style="3" customWidth="1"/>
    <col min="8" max="8" width="12" style="3" customWidth="1"/>
    <col min="9" max="9" width="11.85546875" style="3" customWidth="1"/>
    <col min="10" max="10" width="17.85546875" style="3" customWidth="1"/>
    <col min="11" max="16384" width="8.7109375" style="3"/>
  </cols>
  <sheetData>
    <row r="1" spans="1:10" x14ac:dyDescent="0.2">
      <c r="I1" s="390" t="s">
        <v>367</v>
      </c>
      <c r="J1" s="390"/>
    </row>
    <row r="2" spans="1:10" x14ac:dyDescent="0.2">
      <c r="A2" s="391" t="s">
        <v>1</v>
      </c>
      <c r="B2" s="379"/>
      <c r="C2" s="379"/>
      <c r="D2" s="379"/>
      <c r="E2" s="379"/>
      <c r="F2" s="379"/>
      <c r="G2" s="379"/>
      <c r="H2" s="379"/>
      <c r="I2" s="379"/>
      <c r="J2" s="379"/>
    </row>
    <row r="3" spans="1:10" x14ac:dyDescent="0.2">
      <c r="A3" s="392" t="s">
        <v>368</v>
      </c>
      <c r="B3" s="392"/>
      <c r="C3" s="392"/>
      <c r="D3" s="392"/>
      <c r="E3" s="392"/>
      <c r="F3" s="392"/>
      <c r="G3" s="392"/>
      <c r="H3" s="392"/>
      <c r="I3" s="392"/>
      <c r="J3" s="392"/>
    </row>
    <row r="4" spans="1:10" ht="38.25" x14ac:dyDescent="0.2">
      <c r="A4" s="76" t="s">
        <v>3</v>
      </c>
      <c r="B4" s="77" t="s">
        <v>4</v>
      </c>
      <c r="C4" s="77" t="s">
        <v>5</v>
      </c>
      <c r="D4" s="77" t="s">
        <v>6</v>
      </c>
      <c r="E4" s="77" t="s">
        <v>7</v>
      </c>
      <c r="F4" s="77" t="s">
        <v>8</v>
      </c>
      <c r="G4" s="77" t="s">
        <v>412</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278" t="s">
        <v>21</v>
      </c>
    </row>
    <row r="6" spans="1:10" ht="311.45" customHeight="1" x14ac:dyDescent="0.2">
      <c r="A6" s="20" t="s">
        <v>13</v>
      </c>
      <c r="B6" s="138" t="s">
        <v>369</v>
      </c>
      <c r="C6" s="6" t="s">
        <v>23</v>
      </c>
      <c r="D6" s="22">
        <v>100</v>
      </c>
      <c r="E6" s="148">
        <v>0</v>
      </c>
      <c r="F6" s="23">
        <f>D6*E6</f>
        <v>0</v>
      </c>
      <c r="G6" s="24"/>
      <c r="H6" s="25">
        <f>F6*G6</f>
        <v>0</v>
      </c>
      <c r="I6" s="25">
        <f>F6+H6</f>
        <v>0</v>
      </c>
      <c r="J6" s="275"/>
    </row>
    <row r="7" spans="1:10" ht="13.5" thickBot="1" x14ac:dyDescent="0.25">
      <c r="A7" s="26"/>
      <c r="B7" s="27"/>
      <c r="C7" s="28"/>
      <c r="D7" s="26"/>
      <c r="E7" s="147"/>
      <c r="F7" s="81">
        <f>SUM(F6:F6)</f>
        <v>0</v>
      </c>
      <c r="G7" s="29"/>
      <c r="H7" s="82">
        <f>SUM(H6:H6)</f>
        <v>0</v>
      </c>
      <c r="I7" s="83">
        <f>SUM(I6:I6)</f>
        <v>0</v>
      </c>
    </row>
    <row r="8" spans="1:10" x14ac:dyDescent="0.2">
      <c r="A8" s="30"/>
      <c r="B8" s="31"/>
      <c r="C8" s="32"/>
      <c r="D8" s="32"/>
      <c r="E8" s="32"/>
      <c r="F8" s="32"/>
      <c r="G8" s="32"/>
      <c r="H8" s="32"/>
      <c r="I8" s="32"/>
    </row>
    <row r="10" spans="1:10" x14ac:dyDescent="0.2">
      <c r="B10" s="34"/>
    </row>
  </sheetData>
  <mergeCells count="3">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11"/>
  <sheetViews>
    <sheetView view="pageBreakPreview" zoomScale="90" zoomScaleNormal="90" zoomScaleSheetLayoutView="90" workbookViewId="0">
      <selection activeCell="F18" sqref="F18"/>
    </sheetView>
  </sheetViews>
  <sheetFormatPr defaultColWidth="8.7109375" defaultRowHeight="12.75" x14ac:dyDescent="0.2"/>
  <cols>
    <col min="1" max="1" width="4.140625" style="33" customWidth="1"/>
    <col min="2" max="2" width="58.85546875" style="35" customWidth="1"/>
    <col min="3" max="3" width="5" style="3" customWidth="1"/>
    <col min="4" max="4" width="7" style="3" customWidth="1"/>
    <col min="5" max="5" width="6.85546875" style="3" customWidth="1"/>
    <col min="6" max="6" width="10.140625" style="3" customWidth="1"/>
    <col min="7" max="7" width="5.5703125" style="3" customWidth="1"/>
    <col min="8" max="8" width="12" style="3" customWidth="1"/>
    <col min="9" max="9" width="11.85546875" style="3" customWidth="1"/>
    <col min="10" max="10" width="17.42578125" style="3" customWidth="1"/>
    <col min="11" max="16384" width="8.7109375" style="3"/>
  </cols>
  <sheetData>
    <row r="1" spans="1:10" x14ac:dyDescent="0.2">
      <c r="I1" s="390" t="s">
        <v>370</v>
      </c>
      <c r="J1" s="390"/>
    </row>
    <row r="2" spans="1:10" x14ac:dyDescent="0.2">
      <c r="A2" s="391" t="s">
        <v>1</v>
      </c>
      <c r="B2" s="379"/>
      <c r="C2" s="379"/>
      <c r="D2" s="379"/>
      <c r="E2" s="379"/>
      <c r="F2" s="379"/>
      <c r="G2" s="379"/>
      <c r="H2" s="379"/>
      <c r="I2" s="379"/>
      <c r="J2" s="379"/>
    </row>
    <row r="3" spans="1:10" x14ac:dyDescent="0.2">
      <c r="A3" s="392" t="s">
        <v>371</v>
      </c>
      <c r="B3" s="392"/>
      <c r="C3" s="392"/>
      <c r="D3" s="392"/>
      <c r="E3" s="392"/>
      <c r="F3" s="392"/>
      <c r="G3" s="392"/>
      <c r="H3" s="392"/>
      <c r="I3" s="392"/>
      <c r="J3" s="392"/>
    </row>
    <row r="4" spans="1:10" ht="38.25" x14ac:dyDescent="0.2">
      <c r="A4" s="76" t="s">
        <v>3</v>
      </c>
      <c r="B4" s="77" t="s">
        <v>4</v>
      </c>
      <c r="C4" s="77" t="s">
        <v>5</v>
      </c>
      <c r="D4" s="77" t="s">
        <v>6</v>
      </c>
      <c r="E4" s="77" t="s">
        <v>7</v>
      </c>
      <c r="F4" s="77" t="s">
        <v>8</v>
      </c>
      <c r="G4" s="77" t="s">
        <v>412</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278" t="s">
        <v>21</v>
      </c>
    </row>
    <row r="6" spans="1:10" ht="57.95" customHeight="1" x14ac:dyDescent="0.2">
      <c r="A6" s="20" t="s">
        <v>13</v>
      </c>
      <c r="B6" s="138" t="s">
        <v>372</v>
      </c>
      <c r="C6" s="6" t="s">
        <v>26</v>
      </c>
      <c r="D6" s="22">
        <v>20</v>
      </c>
      <c r="E6" s="148">
        <v>0</v>
      </c>
      <c r="F6" s="23">
        <f>D6*E6</f>
        <v>0</v>
      </c>
      <c r="G6" s="24"/>
      <c r="H6" s="25">
        <f>F6*G6</f>
        <v>0</v>
      </c>
      <c r="I6" s="25">
        <f>F6+H6</f>
        <v>0</v>
      </c>
      <c r="J6" s="275"/>
    </row>
    <row r="7" spans="1:10" ht="42.95" customHeight="1" x14ac:dyDescent="0.2">
      <c r="A7" s="20" t="s">
        <v>24</v>
      </c>
      <c r="B7" s="138" t="s">
        <v>373</v>
      </c>
      <c r="C7" s="6" t="s">
        <v>26</v>
      </c>
      <c r="D7" s="22">
        <v>20</v>
      </c>
      <c r="E7" s="148">
        <v>0</v>
      </c>
      <c r="F7" s="23">
        <f t="shared" ref="F7" si="0">D7*E7</f>
        <v>0</v>
      </c>
      <c r="G7" s="24"/>
      <c r="H7" s="25">
        <f t="shared" ref="H7" si="1">F7*G7</f>
        <v>0</v>
      </c>
      <c r="I7" s="25">
        <f t="shared" ref="I7" si="2">F7+H7</f>
        <v>0</v>
      </c>
      <c r="J7" s="275"/>
    </row>
    <row r="8" spans="1:10" x14ac:dyDescent="0.2">
      <c r="A8" s="26"/>
      <c r="B8" s="27"/>
      <c r="C8" s="28"/>
      <c r="D8" s="26"/>
      <c r="E8" s="147"/>
      <c r="F8" s="103">
        <f>SUM(F6:F6)</f>
        <v>0</v>
      </c>
      <c r="G8" s="29"/>
      <c r="H8" s="82">
        <f>SUM(H6:H6)</f>
        <v>0</v>
      </c>
      <c r="I8" s="83">
        <f>SUM(I6:I6)</f>
        <v>0</v>
      </c>
    </row>
    <row r="9" spans="1:10" ht="15" customHeight="1" x14ac:dyDescent="0.2">
      <c r="A9" s="416" t="s">
        <v>374</v>
      </c>
      <c r="B9" s="416"/>
      <c r="C9" s="416"/>
      <c r="D9" s="416"/>
      <c r="E9" s="416"/>
      <c r="F9" s="416"/>
      <c r="G9" s="416"/>
      <c r="H9" s="416"/>
      <c r="I9" s="416"/>
      <c r="J9" s="416"/>
    </row>
    <row r="11" spans="1:10" x14ac:dyDescent="0.2">
      <c r="B11" s="34"/>
    </row>
  </sheetData>
  <mergeCells count="4">
    <mergeCell ref="A9:J9"/>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26"/>
  <sheetViews>
    <sheetView view="pageBreakPreview" topLeftCell="A13" zoomScale="80" zoomScaleNormal="90" zoomScaleSheetLayoutView="80" workbookViewId="0">
      <selection activeCell="A21" sqref="A21:XFD21"/>
    </sheetView>
  </sheetViews>
  <sheetFormatPr defaultColWidth="8.85546875" defaultRowHeight="12.75" x14ac:dyDescent="0.2"/>
  <cols>
    <col min="1" max="1" width="4.140625" style="59" customWidth="1"/>
    <col min="2" max="2" width="45.42578125" style="237" customWidth="1"/>
    <col min="3" max="3" width="4.85546875" style="3" customWidth="1"/>
    <col min="4" max="4" width="5.7109375" style="93" customWidth="1"/>
    <col min="5" max="5" width="9.42578125" style="113" customWidth="1"/>
    <col min="6" max="6" width="12.85546875" style="113" customWidth="1"/>
    <col min="7" max="7" width="4.5703125" style="3" customWidth="1"/>
    <col min="8" max="8" width="12.28515625" style="113" customWidth="1"/>
    <col min="9" max="9" width="13.5703125" style="113" customWidth="1"/>
    <col min="10" max="10" width="17.5703125" style="3" customWidth="1"/>
    <col min="11" max="11" width="8.85546875" style="3" customWidth="1"/>
    <col min="12" max="16384" width="8.85546875" style="3"/>
  </cols>
  <sheetData>
    <row r="1" spans="1:10" x14ac:dyDescent="0.2">
      <c r="A1" s="413" t="s">
        <v>375</v>
      </c>
      <c r="B1" s="413"/>
      <c r="C1" s="413"/>
      <c r="D1" s="413"/>
      <c r="E1" s="413"/>
      <c r="F1" s="413"/>
      <c r="G1" s="413"/>
      <c r="H1" s="413"/>
      <c r="I1" s="413"/>
      <c r="J1" s="413"/>
    </row>
    <row r="2" spans="1:10" x14ac:dyDescent="0.2">
      <c r="A2" s="414" t="s">
        <v>1</v>
      </c>
      <c r="B2" s="414"/>
      <c r="C2" s="414"/>
      <c r="D2" s="414"/>
      <c r="E2" s="414"/>
      <c r="F2" s="414"/>
      <c r="G2" s="414"/>
      <c r="H2" s="414"/>
      <c r="I2" s="414"/>
      <c r="J2" s="414"/>
    </row>
    <row r="3" spans="1:10" x14ac:dyDescent="0.2">
      <c r="A3" s="417" t="s">
        <v>376</v>
      </c>
      <c r="B3" s="417"/>
      <c r="C3" s="417"/>
      <c r="D3" s="417"/>
      <c r="E3" s="417"/>
      <c r="F3" s="417"/>
      <c r="G3" s="417"/>
      <c r="H3" s="417"/>
      <c r="I3" s="417"/>
      <c r="J3" s="417"/>
    </row>
    <row r="4" spans="1:10" ht="38.25" x14ac:dyDescent="0.2">
      <c r="A4" s="76" t="s">
        <v>3</v>
      </c>
      <c r="B4" s="77" t="s">
        <v>4</v>
      </c>
      <c r="C4" s="77" t="s">
        <v>5</v>
      </c>
      <c r="D4" s="137" t="s">
        <v>6</v>
      </c>
      <c r="E4" s="242" t="s">
        <v>7</v>
      </c>
      <c r="F4" s="242" t="s">
        <v>8</v>
      </c>
      <c r="G4" s="77" t="s">
        <v>412</v>
      </c>
      <c r="H4" s="242" t="s">
        <v>10</v>
      </c>
      <c r="I4" s="242" t="s">
        <v>11</v>
      </c>
      <c r="J4" s="156" t="s">
        <v>12</v>
      </c>
    </row>
    <row r="5" spans="1:10" s="150" customFormat="1" ht="11.25" x14ac:dyDescent="0.2">
      <c r="A5" s="157" t="s">
        <v>13</v>
      </c>
      <c r="B5" s="234" t="s">
        <v>24</v>
      </c>
      <c r="C5" s="158" t="s">
        <v>14</v>
      </c>
      <c r="D5" s="299" t="s">
        <v>15</v>
      </c>
      <c r="E5" s="243" t="s">
        <v>16</v>
      </c>
      <c r="F5" s="243" t="s">
        <v>17</v>
      </c>
      <c r="G5" s="158" t="s">
        <v>18</v>
      </c>
      <c r="H5" s="243" t="s">
        <v>19</v>
      </c>
      <c r="I5" s="243" t="s">
        <v>20</v>
      </c>
      <c r="J5" s="278" t="s">
        <v>21</v>
      </c>
    </row>
    <row r="6" spans="1:10" ht="41.1" customHeight="1" x14ac:dyDescent="0.2">
      <c r="A6" s="238" t="s">
        <v>13</v>
      </c>
      <c r="B6" s="235" t="s">
        <v>377</v>
      </c>
      <c r="C6" s="6" t="s">
        <v>26</v>
      </c>
      <c r="D6" s="297">
        <v>10</v>
      </c>
      <c r="E6" s="244">
        <v>0</v>
      </c>
      <c r="F6" s="244">
        <f t="shared" ref="F6:F22" si="0">D6*E6</f>
        <v>0</v>
      </c>
      <c r="G6" s="134"/>
      <c r="H6" s="244">
        <f t="shared" ref="H6:H22" si="1">F6*G6</f>
        <v>0</v>
      </c>
      <c r="I6" s="244">
        <f t="shared" ref="I6:I22" si="2">F6+H6</f>
        <v>0</v>
      </c>
      <c r="J6" s="240"/>
    </row>
    <row r="7" spans="1:10" ht="31.5" customHeight="1" x14ac:dyDescent="0.2">
      <c r="A7" s="238" t="s">
        <v>24</v>
      </c>
      <c r="B7" s="235" t="s">
        <v>378</v>
      </c>
      <c r="C7" s="6" t="s">
        <v>26</v>
      </c>
      <c r="D7" s="297">
        <v>20</v>
      </c>
      <c r="E7" s="244">
        <v>0</v>
      </c>
      <c r="F7" s="244">
        <f t="shared" si="0"/>
        <v>0</v>
      </c>
      <c r="G7" s="134"/>
      <c r="H7" s="244">
        <f t="shared" si="1"/>
        <v>0</v>
      </c>
      <c r="I7" s="244">
        <f t="shared" si="2"/>
        <v>0</v>
      </c>
      <c r="J7" s="240"/>
    </row>
    <row r="8" spans="1:10" ht="42" customHeight="1" x14ac:dyDescent="0.2">
      <c r="A8" s="238" t="s">
        <v>14</v>
      </c>
      <c r="B8" s="235" t="s">
        <v>379</v>
      </c>
      <c r="C8" s="6" t="s">
        <v>26</v>
      </c>
      <c r="D8" s="297">
        <v>10</v>
      </c>
      <c r="E8" s="244">
        <v>0</v>
      </c>
      <c r="F8" s="244">
        <f t="shared" si="0"/>
        <v>0</v>
      </c>
      <c r="G8" s="134"/>
      <c r="H8" s="244">
        <f t="shared" si="1"/>
        <v>0</v>
      </c>
      <c r="I8" s="244">
        <f t="shared" si="2"/>
        <v>0</v>
      </c>
      <c r="J8" s="240"/>
    </row>
    <row r="9" spans="1:10" ht="30.6" customHeight="1" x14ac:dyDescent="0.2">
      <c r="A9" s="238" t="s">
        <v>15</v>
      </c>
      <c r="B9" s="235" t="s">
        <v>380</v>
      </c>
      <c r="C9" s="6" t="s">
        <v>26</v>
      </c>
      <c r="D9" s="297">
        <v>50</v>
      </c>
      <c r="E9" s="244">
        <v>0</v>
      </c>
      <c r="F9" s="244">
        <f t="shared" si="0"/>
        <v>0</v>
      </c>
      <c r="G9" s="134"/>
      <c r="H9" s="244">
        <f t="shared" si="1"/>
        <v>0</v>
      </c>
      <c r="I9" s="244">
        <f t="shared" si="2"/>
        <v>0</v>
      </c>
      <c r="J9" s="240"/>
    </row>
    <row r="10" spans="1:10" ht="92.1" customHeight="1" x14ac:dyDescent="0.2">
      <c r="A10" s="238" t="s">
        <v>16</v>
      </c>
      <c r="B10" s="236" t="s">
        <v>381</v>
      </c>
      <c r="C10" s="6" t="s">
        <v>26</v>
      </c>
      <c r="D10" s="297">
        <v>1</v>
      </c>
      <c r="E10" s="244">
        <v>0</v>
      </c>
      <c r="F10" s="244">
        <f t="shared" si="0"/>
        <v>0</v>
      </c>
      <c r="G10" s="134"/>
      <c r="H10" s="244">
        <f t="shared" si="1"/>
        <v>0</v>
      </c>
      <c r="I10" s="244">
        <f t="shared" si="2"/>
        <v>0</v>
      </c>
      <c r="J10" s="240"/>
    </row>
    <row r="11" spans="1:10" ht="126" customHeight="1" x14ac:dyDescent="0.2">
      <c r="A11" s="238" t="s">
        <v>29</v>
      </c>
      <c r="B11" s="236" t="s">
        <v>382</v>
      </c>
      <c r="C11" s="6" t="s">
        <v>26</v>
      </c>
      <c r="D11" s="297">
        <v>1</v>
      </c>
      <c r="E11" s="244">
        <v>0</v>
      </c>
      <c r="F11" s="244">
        <f t="shared" si="0"/>
        <v>0</v>
      </c>
      <c r="G11" s="134"/>
      <c r="H11" s="244">
        <f t="shared" si="1"/>
        <v>0</v>
      </c>
      <c r="I11" s="244">
        <f t="shared" si="2"/>
        <v>0</v>
      </c>
      <c r="J11" s="240"/>
    </row>
    <row r="12" spans="1:10" ht="177.95" customHeight="1" x14ac:dyDescent="0.2">
      <c r="A12" s="238" t="s">
        <v>18</v>
      </c>
      <c r="B12" s="5" t="s">
        <v>383</v>
      </c>
      <c r="C12" s="6" t="s">
        <v>26</v>
      </c>
      <c r="D12" s="297">
        <v>20</v>
      </c>
      <c r="E12" s="244">
        <v>0</v>
      </c>
      <c r="F12" s="244">
        <f t="shared" si="0"/>
        <v>0</v>
      </c>
      <c r="G12" s="134"/>
      <c r="H12" s="244">
        <f t="shared" si="1"/>
        <v>0</v>
      </c>
      <c r="I12" s="244">
        <f t="shared" si="2"/>
        <v>0</v>
      </c>
      <c r="J12" s="240"/>
    </row>
    <row r="13" spans="1:10" ht="33" customHeight="1" x14ac:dyDescent="0.2">
      <c r="A13" s="238" t="s">
        <v>30</v>
      </c>
      <c r="B13" s="5" t="s">
        <v>384</v>
      </c>
      <c r="C13" s="6" t="s">
        <v>26</v>
      </c>
      <c r="D13" s="297">
        <v>35</v>
      </c>
      <c r="E13" s="244">
        <v>0</v>
      </c>
      <c r="F13" s="244">
        <f t="shared" si="0"/>
        <v>0</v>
      </c>
      <c r="G13" s="134"/>
      <c r="H13" s="244">
        <f t="shared" si="1"/>
        <v>0</v>
      </c>
      <c r="I13" s="244">
        <f t="shared" si="2"/>
        <v>0</v>
      </c>
      <c r="J13" s="240"/>
    </row>
    <row r="14" spans="1:10" ht="18" customHeight="1" x14ac:dyDescent="0.2">
      <c r="A14" s="238" t="s">
        <v>31</v>
      </c>
      <c r="B14" s="5" t="s">
        <v>385</v>
      </c>
      <c r="C14" s="6" t="s">
        <v>386</v>
      </c>
      <c r="D14" s="297">
        <v>1</v>
      </c>
      <c r="E14" s="244">
        <v>0</v>
      </c>
      <c r="F14" s="244">
        <f t="shared" si="0"/>
        <v>0</v>
      </c>
      <c r="G14" s="134"/>
      <c r="H14" s="244">
        <f t="shared" si="1"/>
        <v>0</v>
      </c>
      <c r="I14" s="244">
        <f t="shared" si="2"/>
        <v>0</v>
      </c>
      <c r="J14" s="240"/>
    </row>
    <row r="15" spans="1:10" ht="20.100000000000001" customHeight="1" x14ac:dyDescent="0.2">
      <c r="A15" s="238" t="s">
        <v>21</v>
      </c>
      <c r="B15" s="5" t="s">
        <v>387</v>
      </c>
      <c r="C15" s="6" t="s">
        <v>386</v>
      </c>
      <c r="D15" s="297">
        <v>1</v>
      </c>
      <c r="E15" s="244">
        <v>0</v>
      </c>
      <c r="F15" s="244">
        <f t="shared" si="0"/>
        <v>0</v>
      </c>
      <c r="G15" s="134"/>
      <c r="H15" s="244">
        <f t="shared" si="1"/>
        <v>0</v>
      </c>
      <c r="I15" s="244">
        <f t="shared" si="2"/>
        <v>0</v>
      </c>
      <c r="J15" s="240"/>
    </row>
    <row r="16" spans="1:10" ht="27.95" customHeight="1" x14ac:dyDescent="0.2">
      <c r="A16" s="238" t="s">
        <v>32</v>
      </c>
      <c r="B16" s="5" t="s">
        <v>388</v>
      </c>
      <c r="C16" s="6" t="s">
        <v>386</v>
      </c>
      <c r="D16" s="297">
        <v>1</v>
      </c>
      <c r="E16" s="244">
        <v>0</v>
      </c>
      <c r="F16" s="244">
        <f t="shared" si="0"/>
        <v>0</v>
      </c>
      <c r="G16" s="134"/>
      <c r="H16" s="244">
        <f t="shared" si="1"/>
        <v>0</v>
      </c>
      <c r="I16" s="244">
        <f t="shared" si="2"/>
        <v>0</v>
      </c>
      <c r="J16" s="240"/>
    </row>
    <row r="17" spans="1:10" ht="27.95" customHeight="1" x14ac:dyDescent="0.2">
      <c r="A17" s="238" t="s">
        <v>33</v>
      </c>
      <c r="B17" s="5" t="s">
        <v>389</v>
      </c>
      <c r="C17" s="6" t="s">
        <v>386</v>
      </c>
      <c r="D17" s="297">
        <v>1</v>
      </c>
      <c r="E17" s="244">
        <v>0</v>
      </c>
      <c r="F17" s="244">
        <f t="shared" si="0"/>
        <v>0</v>
      </c>
      <c r="G17" s="134"/>
      <c r="H17" s="244">
        <f t="shared" si="1"/>
        <v>0</v>
      </c>
      <c r="I17" s="244">
        <f t="shared" si="2"/>
        <v>0</v>
      </c>
      <c r="J17" s="240"/>
    </row>
    <row r="18" spans="1:10" ht="27.95" customHeight="1" x14ac:dyDescent="0.2">
      <c r="A18" s="238" t="s">
        <v>34</v>
      </c>
      <c r="B18" s="5" t="s">
        <v>390</v>
      </c>
      <c r="C18" s="6" t="s">
        <v>386</v>
      </c>
      <c r="D18" s="297">
        <v>1</v>
      </c>
      <c r="E18" s="244">
        <v>0</v>
      </c>
      <c r="F18" s="244">
        <f t="shared" si="0"/>
        <v>0</v>
      </c>
      <c r="G18" s="134"/>
      <c r="H18" s="244">
        <f t="shared" si="1"/>
        <v>0</v>
      </c>
      <c r="I18" s="244">
        <f t="shared" si="2"/>
        <v>0</v>
      </c>
      <c r="J18" s="240"/>
    </row>
    <row r="19" spans="1:10" ht="27.95" customHeight="1" x14ac:dyDescent="0.2">
      <c r="A19" s="238" t="s">
        <v>35</v>
      </c>
      <c r="B19" s="5" t="s">
        <v>391</v>
      </c>
      <c r="C19" s="6" t="s">
        <v>26</v>
      </c>
      <c r="D19" s="297">
        <v>1</v>
      </c>
      <c r="E19" s="244">
        <v>0</v>
      </c>
      <c r="F19" s="244">
        <f t="shared" si="0"/>
        <v>0</v>
      </c>
      <c r="G19" s="134"/>
      <c r="H19" s="244">
        <f t="shared" si="1"/>
        <v>0</v>
      </c>
      <c r="I19" s="244">
        <f t="shared" si="2"/>
        <v>0</v>
      </c>
      <c r="J19" s="240"/>
    </row>
    <row r="20" spans="1:10" ht="27.95" customHeight="1" x14ac:dyDescent="0.2">
      <c r="A20" s="238" t="s">
        <v>36</v>
      </c>
      <c r="B20" s="231" t="s">
        <v>392</v>
      </c>
      <c r="C20" s="6" t="s">
        <v>26</v>
      </c>
      <c r="D20" s="297">
        <v>1</v>
      </c>
      <c r="E20" s="244">
        <v>0</v>
      </c>
      <c r="F20" s="244">
        <f t="shared" si="0"/>
        <v>0</v>
      </c>
      <c r="G20" s="134"/>
      <c r="H20" s="244">
        <f t="shared" si="1"/>
        <v>0</v>
      </c>
      <c r="I20" s="244">
        <f t="shared" si="2"/>
        <v>0</v>
      </c>
      <c r="J20" s="240"/>
    </row>
    <row r="21" spans="1:10" s="330" customFormat="1" ht="27.95" customHeight="1" x14ac:dyDescent="0.2">
      <c r="A21" s="323" t="s">
        <v>38</v>
      </c>
      <c r="B21" s="324" t="s">
        <v>393</v>
      </c>
      <c r="C21" s="325" t="s">
        <v>26</v>
      </c>
      <c r="D21" s="326">
        <v>2</v>
      </c>
      <c r="E21" s="327">
        <v>0</v>
      </c>
      <c r="F21" s="327">
        <f t="shared" si="0"/>
        <v>0</v>
      </c>
      <c r="G21" s="328"/>
      <c r="H21" s="327">
        <f t="shared" si="1"/>
        <v>0</v>
      </c>
      <c r="I21" s="327">
        <f t="shared" si="2"/>
        <v>0</v>
      </c>
      <c r="J21" s="329"/>
    </row>
    <row r="22" spans="1:10" ht="27.95" customHeight="1" thickBot="1" x14ac:dyDescent="0.25">
      <c r="A22" s="238" t="s">
        <v>40</v>
      </c>
      <c r="B22" s="232" t="s">
        <v>394</v>
      </c>
      <c r="C22" s="239" t="s">
        <v>386</v>
      </c>
      <c r="D22" s="298">
        <v>100</v>
      </c>
      <c r="E22" s="244">
        <v>0</v>
      </c>
      <c r="F22" s="244">
        <f t="shared" si="0"/>
        <v>0</v>
      </c>
      <c r="G22" s="134"/>
      <c r="H22" s="244">
        <f t="shared" si="1"/>
        <v>0</v>
      </c>
      <c r="I22" s="244">
        <f t="shared" si="2"/>
        <v>0</v>
      </c>
      <c r="J22" s="241"/>
    </row>
    <row r="23" spans="1:10" ht="17.45" customHeight="1" thickBot="1" x14ac:dyDescent="0.25">
      <c r="A23" s="151"/>
      <c r="B23" s="233"/>
      <c r="C23" s="152"/>
      <c r="D23" s="155"/>
      <c r="E23" s="245" t="s">
        <v>219</v>
      </c>
      <c r="F23" s="246">
        <f>SUM(F6:F22)</f>
        <v>0</v>
      </c>
      <c r="G23" s="249"/>
      <c r="H23" s="246">
        <f>SUM(H6:H22)</f>
        <v>0</v>
      </c>
      <c r="I23" s="248">
        <f>SUM(I6:I22)</f>
        <v>0</v>
      </c>
      <c r="J23" s="153"/>
    </row>
    <row r="24" spans="1:10" x14ac:dyDescent="0.2">
      <c r="A24" s="151"/>
      <c r="B24" s="233"/>
      <c r="C24" s="152"/>
      <c r="D24" s="155"/>
      <c r="E24" s="247"/>
      <c r="F24" s="247"/>
      <c r="G24" s="154"/>
      <c r="H24" s="247"/>
      <c r="I24" s="247"/>
      <c r="J24" s="153"/>
    </row>
    <row r="25" spans="1:10" x14ac:dyDescent="0.2">
      <c r="A25" s="151"/>
      <c r="B25" s="233"/>
      <c r="C25" s="152"/>
      <c r="D25" s="155"/>
      <c r="E25" s="247"/>
      <c r="F25" s="247"/>
      <c r="G25" s="154"/>
      <c r="H25" s="247"/>
      <c r="I25" s="247"/>
      <c r="J25" s="153"/>
    </row>
    <row r="26" spans="1:10" x14ac:dyDescent="0.2">
      <c r="A26" s="151"/>
      <c r="B26" s="233"/>
      <c r="C26" s="152"/>
      <c r="D26" s="155"/>
      <c r="E26" s="247"/>
      <c r="F26" s="247"/>
      <c r="G26" s="154"/>
      <c r="H26" s="247"/>
      <c r="I26" s="247"/>
      <c r="J26" s="153"/>
    </row>
  </sheetData>
  <mergeCells count="3">
    <mergeCell ref="A1:J1"/>
    <mergeCell ref="A2:J2"/>
    <mergeCell ref="A3:J3"/>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2"/>
  <sheetViews>
    <sheetView view="pageBreakPreview" topLeftCell="A23" zoomScale="84" zoomScaleNormal="80" zoomScaleSheetLayoutView="84" workbookViewId="0">
      <selection activeCell="F29" sqref="F29"/>
    </sheetView>
  </sheetViews>
  <sheetFormatPr defaultColWidth="8.85546875" defaultRowHeight="12.75" customHeight="1" x14ac:dyDescent="0.2"/>
  <cols>
    <col min="1" max="1" width="5.140625" style="3" customWidth="1"/>
    <col min="2" max="2" width="57.7109375" style="61" customWidth="1"/>
    <col min="3" max="3" width="6" style="3" customWidth="1"/>
    <col min="4" max="4" width="9.85546875" style="269" customWidth="1"/>
    <col min="5" max="5" width="10.140625" style="59" customWidth="1"/>
    <col min="6" max="6" width="15.140625" style="59" customWidth="1"/>
    <col min="7" max="7" width="6.140625" style="59" customWidth="1"/>
    <col min="8" max="8" width="13.42578125" style="59" customWidth="1"/>
    <col min="9" max="9" width="15" style="59" customWidth="1"/>
    <col min="10" max="10" width="17.5703125" style="3" customWidth="1"/>
    <col min="11" max="16384" width="8.85546875" style="3"/>
  </cols>
  <sheetData>
    <row r="1" spans="1:10" x14ac:dyDescent="0.2">
      <c r="A1" s="1"/>
      <c r="B1" s="62"/>
      <c r="C1" s="1"/>
      <c r="D1" s="268"/>
      <c r="E1" s="63"/>
      <c r="F1" s="63"/>
      <c r="G1" s="63"/>
      <c r="H1" s="63"/>
      <c r="I1" s="374" t="s">
        <v>221</v>
      </c>
      <c r="J1" s="375"/>
    </row>
    <row r="2" spans="1:10" x14ac:dyDescent="0.2">
      <c r="A2" s="378" t="s">
        <v>416</v>
      </c>
      <c r="B2" s="379"/>
      <c r="C2" s="379"/>
      <c r="D2" s="379"/>
      <c r="E2" s="379"/>
      <c r="F2" s="379"/>
      <c r="G2" s="379"/>
      <c r="H2" s="379"/>
      <c r="I2" s="379"/>
      <c r="J2" s="379"/>
    </row>
    <row r="3" spans="1:10" ht="13.5" customHeight="1" thickBot="1" x14ac:dyDescent="0.25">
      <c r="A3" s="376" t="s">
        <v>222</v>
      </c>
      <c r="B3" s="377"/>
      <c r="C3" s="377"/>
      <c r="D3" s="377"/>
      <c r="E3" s="377"/>
      <c r="F3" s="377"/>
      <c r="G3" s="377"/>
      <c r="H3" s="377"/>
      <c r="I3" s="377"/>
      <c r="J3" s="377"/>
    </row>
    <row r="4" spans="1:10" ht="43.5" customHeight="1" x14ac:dyDescent="0.2">
      <c r="A4" s="17" t="s">
        <v>3</v>
      </c>
      <c r="B4" s="17" t="s">
        <v>4</v>
      </c>
      <c r="C4" s="17" t="s">
        <v>5</v>
      </c>
      <c r="D4" s="197" t="s">
        <v>6</v>
      </c>
      <c r="E4" s="17" t="s">
        <v>7</v>
      </c>
      <c r="F4" s="17" t="s">
        <v>8</v>
      </c>
      <c r="G4" s="17" t="s">
        <v>412</v>
      </c>
      <c r="H4" s="17" t="s">
        <v>10</v>
      </c>
      <c r="I4" s="17" t="s">
        <v>11</v>
      </c>
      <c r="J4" s="156" t="s">
        <v>12</v>
      </c>
    </row>
    <row r="5" spans="1:10" x14ac:dyDescent="0.2">
      <c r="A5" s="17" t="s">
        <v>13</v>
      </c>
      <c r="B5" s="18">
        <v>2</v>
      </c>
      <c r="C5" s="17" t="s">
        <v>14</v>
      </c>
      <c r="D5" s="197" t="s">
        <v>15</v>
      </c>
      <c r="E5" s="17" t="s">
        <v>16</v>
      </c>
      <c r="F5" s="17" t="s">
        <v>17</v>
      </c>
      <c r="G5" s="17" t="s">
        <v>18</v>
      </c>
      <c r="H5" s="17" t="s">
        <v>19</v>
      </c>
      <c r="I5" s="17" t="s">
        <v>20</v>
      </c>
      <c r="J5" s="278" t="s">
        <v>21</v>
      </c>
    </row>
    <row r="6" spans="1:10" s="339" customFormat="1" ht="31.9" customHeight="1" x14ac:dyDescent="0.2">
      <c r="A6" s="332" t="s">
        <v>13</v>
      </c>
      <c r="B6" s="333" t="s">
        <v>414</v>
      </c>
      <c r="C6" s="334" t="s">
        <v>26</v>
      </c>
      <c r="D6" s="331">
        <v>60</v>
      </c>
      <c r="E6" s="335">
        <v>0</v>
      </c>
      <c r="F6" s="335">
        <f>D6*E6</f>
        <v>0</v>
      </c>
      <c r="G6" s="336"/>
      <c r="H6" s="335">
        <f t="shared" ref="H6:H38" si="0">F6*G6</f>
        <v>0</v>
      </c>
      <c r="I6" s="337">
        <f t="shared" ref="I6:I38" si="1">F6+H6</f>
        <v>0</v>
      </c>
      <c r="J6" s="338"/>
    </row>
    <row r="7" spans="1:10" ht="20.100000000000001" customHeight="1" x14ac:dyDescent="0.2">
      <c r="A7" s="11" t="s">
        <v>24</v>
      </c>
      <c r="B7" s="163" t="s">
        <v>223</v>
      </c>
      <c r="C7" s="95" t="s">
        <v>26</v>
      </c>
      <c r="D7" s="202">
        <v>400</v>
      </c>
      <c r="E7" s="9">
        <v>0</v>
      </c>
      <c r="F7" s="9">
        <f t="shared" ref="F7:F38" si="2">D7*E7</f>
        <v>0</v>
      </c>
      <c r="G7" s="10"/>
      <c r="H7" s="9">
        <f t="shared" si="0"/>
        <v>0</v>
      </c>
      <c r="I7" s="226">
        <f t="shared" si="1"/>
        <v>0</v>
      </c>
      <c r="J7" s="275"/>
    </row>
    <row r="8" spans="1:10" s="339" customFormat="1" ht="41.25" customHeight="1" x14ac:dyDescent="0.2">
      <c r="A8" s="332" t="s">
        <v>14</v>
      </c>
      <c r="B8" s="341" t="s">
        <v>467</v>
      </c>
      <c r="C8" s="334" t="s">
        <v>26</v>
      </c>
      <c r="D8" s="340">
        <v>200</v>
      </c>
      <c r="E8" s="335">
        <v>0</v>
      </c>
      <c r="F8" s="335">
        <f t="shared" si="2"/>
        <v>0</v>
      </c>
      <c r="G8" s="336"/>
      <c r="H8" s="335">
        <f t="shared" si="0"/>
        <v>0</v>
      </c>
      <c r="I8" s="337">
        <f t="shared" si="1"/>
        <v>0</v>
      </c>
      <c r="J8" s="338"/>
    </row>
    <row r="9" spans="1:10" s="339" customFormat="1" ht="47.25" customHeight="1" x14ac:dyDescent="0.2">
      <c r="A9" s="332" t="s">
        <v>15</v>
      </c>
      <c r="B9" s="443" t="s">
        <v>468</v>
      </c>
      <c r="C9" s="334" t="s">
        <v>26</v>
      </c>
      <c r="D9" s="340">
        <v>500</v>
      </c>
      <c r="E9" s="335">
        <v>0</v>
      </c>
      <c r="F9" s="335">
        <f t="shared" si="2"/>
        <v>0</v>
      </c>
      <c r="G9" s="336"/>
      <c r="H9" s="335">
        <f t="shared" si="0"/>
        <v>0</v>
      </c>
      <c r="I9" s="337">
        <f t="shared" si="1"/>
        <v>0</v>
      </c>
      <c r="J9" s="338"/>
    </row>
    <row r="10" spans="1:10" ht="20.100000000000001" customHeight="1" x14ac:dyDescent="0.2">
      <c r="A10" s="11" t="s">
        <v>16</v>
      </c>
      <c r="B10" s="182" t="s">
        <v>224</v>
      </c>
      <c r="C10" s="95" t="s">
        <v>26</v>
      </c>
      <c r="D10" s="257">
        <v>60</v>
      </c>
      <c r="E10" s="9">
        <v>0</v>
      </c>
      <c r="F10" s="9">
        <f t="shared" si="2"/>
        <v>0</v>
      </c>
      <c r="G10" s="10"/>
      <c r="H10" s="9">
        <f t="shared" si="0"/>
        <v>0</v>
      </c>
      <c r="I10" s="226">
        <f t="shared" si="1"/>
        <v>0</v>
      </c>
      <c r="J10" s="275"/>
    </row>
    <row r="11" spans="1:10" ht="20.100000000000001" customHeight="1" x14ac:dyDescent="0.2">
      <c r="A11" s="4" t="s">
        <v>29</v>
      </c>
      <c r="B11" s="182" t="s">
        <v>225</v>
      </c>
      <c r="C11" s="95" t="s">
        <v>26</v>
      </c>
      <c r="D11" s="257">
        <v>2000</v>
      </c>
      <c r="E11" s="9">
        <v>0</v>
      </c>
      <c r="F11" s="9">
        <f t="shared" si="2"/>
        <v>0</v>
      </c>
      <c r="G11" s="10"/>
      <c r="H11" s="9">
        <f t="shared" si="0"/>
        <v>0</v>
      </c>
      <c r="I11" s="226">
        <f t="shared" si="1"/>
        <v>0</v>
      </c>
      <c r="J11" s="275"/>
    </row>
    <row r="12" spans="1:10" ht="20.100000000000001" customHeight="1" x14ac:dyDescent="0.2">
      <c r="A12" s="4" t="s">
        <v>18</v>
      </c>
      <c r="B12" s="163" t="s">
        <v>226</v>
      </c>
      <c r="C12" s="95" t="s">
        <v>26</v>
      </c>
      <c r="D12" s="202">
        <v>700</v>
      </c>
      <c r="E12" s="9">
        <v>0</v>
      </c>
      <c r="F12" s="9">
        <f t="shared" si="2"/>
        <v>0</v>
      </c>
      <c r="G12" s="10"/>
      <c r="H12" s="9">
        <f t="shared" si="0"/>
        <v>0</v>
      </c>
      <c r="I12" s="226">
        <f t="shared" si="1"/>
        <v>0</v>
      </c>
      <c r="J12" s="275"/>
    </row>
    <row r="13" spans="1:10" ht="20.100000000000001" customHeight="1" x14ac:dyDescent="0.2">
      <c r="A13" s="11" t="s">
        <v>30</v>
      </c>
      <c r="B13" s="163" t="s">
        <v>227</v>
      </c>
      <c r="C13" s="95" t="s">
        <v>26</v>
      </c>
      <c r="D13" s="202">
        <v>200</v>
      </c>
      <c r="E13" s="9">
        <v>0</v>
      </c>
      <c r="F13" s="9">
        <f t="shared" si="2"/>
        <v>0</v>
      </c>
      <c r="G13" s="10"/>
      <c r="H13" s="9">
        <f t="shared" si="0"/>
        <v>0</v>
      </c>
      <c r="I13" s="226">
        <f t="shared" si="1"/>
        <v>0</v>
      </c>
      <c r="J13" s="275"/>
    </row>
    <row r="14" spans="1:10" ht="20.100000000000001" customHeight="1" x14ac:dyDescent="0.2">
      <c r="A14" s="4" t="s">
        <v>31</v>
      </c>
      <c r="B14" s="163" t="s">
        <v>228</v>
      </c>
      <c r="C14" s="95" t="s">
        <v>26</v>
      </c>
      <c r="D14" s="202">
        <v>3500</v>
      </c>
      <c r="E14" s="9">
        <v>0</v>
      </c>
      <c r="F14" s="9">
        <f t="shared" si="2"/>
        <v>0</v>
      </c>
      <c r="G14" s="10"/>
      <c r="H14" s="9">
        <f t="shared" si="0"/>
        <v>0</v>
      </c>
      <c r="I14" s="226">
        <f t="shared" si="1"/>
        <v>0</v>
      </c>
      <c r="J14" s="275"/>
    </row>
    <row r="15" spans="1:10" ht="20.100000000000001" customHeight="1" x14ac:dyDescent="0.2">
      <c r="A15" s="4" t="s">
        <v>21</v>
      </c>
      <c r="B15" s="163" t="s">
        <v>229</v>
      </c>
      <c r="C15" s="167" t="s">
        <v>23</v>
      </c>
      <c r="D15" s="202">
        <v>500</v>
      </c>
      <c r="E15" s="9">
        <v>0</v>
      </c>
      <c r="F15" s="9">
        <f t="shared" si="2"/>
        <v>0</v>
      </c>
      <c r="G15" s="10"/>
      <c r="H15" s="9">
        <f t="shared" si="0"/>
        <v>0</v>
      </c>
      <c r="I15" s="226">
        <f t="shared" si="1"/>
        <v>0</v>
      </c>
      <c r="J15" s="275"/>
    </row>
    <row r="16" spans="1:10" ht="20.100000000000001" customHeight="1" x14ac:dyDescent="0.2">
      <c r="A16" s="11" t="s">
        <v>32</v>
      </c>
      <c r="B16" s="165" t="s">
        <v>230</v>
      </c>
      <c r="C16" s="95" t="s">
        <v>23</v>
      </c>
      <c r="D16" s="260">
        <v>800</v>
      </c>
      <c r="E16" s="9">
        <v>0</v>
      </c>
      <c r="F16" s="9">
        <f t="shared" si="2"/>
        <v>0</v>
      </c>
      <c r="G16" s="10"/>
      <c r="H16" s="9">
        <f t="shared" si="0"/>
        <v>0</v>
      </c>
      <c r="I16" s="226">
        <f t="shared" si="1"/>
        <v>0</v>
      </c>
      <c r="J16" s="275"/>
    </row>
    <row r="17" spans="1:10" ht="25.5" customHeight="1" x14ac:dyDescent="0.2">
      <c r="A17" s="4" t="s">
        <v>33</v>
      </c>
      <c r="B17" s="73" t="s">
        <v>231</v>
      </c>
      <c r="C17" s="167" t="s">
        <v>23</v>
      </c>
      <c r="D17" s="202">
        <v>2000</v>
      </c>
      <c r="E17" s="9">
        <v>0</v>
      </c>
      <c r="F17" s="9">
        <f t="shared" si="2"/>
        <v>0</v>
      </c>
      <c r="G17" s="10"/>
      <c r="H17" s="9">
        <f t="shared" si="0"/>
        <v>0</v>
      </c>
      <c r="I17" s="226">
        <f t="shared" si="1"/>
        <v>0</v>
      </c>
      <c r="J17" s="275"/>
    </row>
    <row r="18" spans="1:10" ht="25.5" customHeight="1" x14ac:dyDescent="0.2">
      <c r="A18" s="4" t="s">
        <v>34</v>
      </c>
      <c r="B18" s="73" t="s">
        <v>232</v>
      </c>
      <c r="C18" s="183" t="s">
        <v>23</v>
      </c>
      <c r="D18" s="258">
        <v>100</v>
      </c>
      <c r="E18" s="9">
        <v>0</v>
      </c>
      <c r="F18" s="9">
        <f t="shared" si="2"/>
        <v>0</v>
      </c>
      <c r="G18" s="10"/>
      <c r="H18" s="9">
        <f t="shared" si="0"/>
        <v>0</v>
      </c>
      <c r="I18" s="226">
        <f t="shared" si="1"/>
        <v>0</v>
      </c>
      <c r="J18" s="275"/>
    </row>
    <row r="19" spans="1:10" s="339" customFormat="1" ht="39.75" customHeight="1" x14ac:dyDescent="0.2">
      <c r="A19" s="343" t="s">
        <v>35</v>
      </c>
      <c r="B19" s="344" t="s">
        <v>427</v>
      </c>
      <c r="C19" s="345" t="s">
        <v>23</v>
      </c>
      <c r="D19" s="352">
        <v>100</v>
      </c>
      <c r="E19" s="335">
        <v>0</v>
      </c>
      <c r="F19" s="335">
        <f t="shared" si="2"/>
        <v>0</v>
      </c>
      <c r="G19" s="336"/>
      <c r="H19" s="335">
        <f t="shared" si="0"/>
        <v>0</v>
      </c>
      <c r="I19" s="337">
        <f t="shared" si="1"/>
        <v>0</v>
      </c>
      <c r="J19" s="338"/>
    </row>
    <row r="20" spans="1:10" ht="409.5" customHeight="1" x14ac:dyDescent="0.2">
      <c r="A20" s="4" t="s">
        <v>36</v>
      </c>
      <c r="B20" s="187" t="s">
        <v>233</v>
      </c>
      <c r="C20" s="184" t="s">
        <v>23</v>
      </c>
      <c r="D20" s="260">
        <v>50</v>
      </c>
      <c r="E20" s="9">
        <v>0</v>
      </c>
      <c r="F20" s="9">
        <f t="shared" si="2"/>
        <v>0</v>
      </c>
      <c r="G20" s="10"/>
      <c r="H20" s="9">
        <f t="shared" si="0"/>
        <v>0</v>
      </c>
      <c r="I20" s="226">
        <f t="shared" si="1"/>
        <v>0</v>
      </c>
      <c r="J20" s="275"/>
    </row>
    <row r="21" spans="1:10" ht="162" customHeight="1" x14ac:dyDescent="0.2">
      <c r="A21" s="4" t="s">
        <v>38</v>
      </c>
      <c r="B21" s="73" t="s">
        <v>234</v>
      </c>
      <c r="C21" s="181" t="s">
        <v>23</v>
      </c>
      <c r="D21" s="225">
        <v>16500</v>
      </c>
      <c r="E21" s="9">
        <v>0</v>
      </c>
      <c r="F21" s="9">
        <f t="shared" si="2"/>
        <v>0</v>
      </c>
      <c r="G21" s="10"/>
      <c r="H21" s="9">
        <f t="shared" si="0"/>
        <v>0</v>
      </c>
      <c r="I21" s="226">
        <f t="shared" si="1"/>
        <v>0</v>
      </c>
      <c r="J21" s="275"/>
    </row>
    <row r="22" spans="1:10" s="339" customFormat="1" ht="233.45" customHeight="1" x14ac:dyDescent="0.2">
      <c r="A22" s="343" t="s">
        <v>40</v>
      </c>
      <c r="B22" s="344" t="s">
        <v>415</v>
      </c>
      <c r="C22" s="345"/>
      <c r="D22" s="342">
        <v>19500</v>
      </c>
      <c r="E22" s="335">
        <v>0</v>
      </c>
      <c r="F22" s="335">
        <f t="shared" si="2"/>
        <v>0</v>
      </c>
      <c r="G22" s="336"/>
      <c r="H22" s="335">
        <f t="shared" si="0"/>
        <v>0</v>
      </c>
      <c r="I22" s="337">
        <f t="shared" si="1"/>
        <v>0</v>
      </c>
      <c r="J22" s="338"/>
    </row>
    <row r="23" spans="1:10" s="339" customFormat="1" ht="141" customHeight="1" x14ac:dyDescent="0.2">
      <c r="A23" s="332" t="s">
        <v>41</v>
      </c>
      <c r="B23" s="437" t="s">
        <v>426</v>
      </c>
      <c r="C23" s="436" t="s">
        <v>26</v>
      </c>
      <c r="D23" s="431">
        <v>800</v>
      </c>
      <c r="E23" s="335">
        <v>0</v>
      </c>
      <c r="F23" s="335">
        <f t="shared" si="2"/>
        <v>0</v>
      </c>
      <c r="G23" s="336"/>
      <c r="H23" s="335">
        <f t="shared" si="0"/>
        <v>0</v>
      </c>
      <c r="I23" s="337">
        <f t="shared" si="1"/>
        <v>0</v>
      </c>
      <c r="J23" s="338"/>
    </row>
    <row r="24" spans="1:10" s="339" customFormat="1" ht="195" customHeight="1" x14ac:dyDescent="0.2">
      <c r="A24" s="332" t="s">
        <v>43</v>
      </c>
      <c r="B24" s="437" t="s">
        <v>470</v>
      </c>
      <c r="C24" s="436" t="s">
        <v>26</v>
      </c>
      <c r="D24" s="435">
        <v>800</v>
      </c>
      <c r="E24" s="335">
        <v>0</v>
      </c>
      <c r="F24" s="335">
        <f t="shared" si="2"/>
        <v>0</v>
      </c>
      <c r="G24" s="336"/>
      <c r="H24" s="335">
        <f t="shared" si="0"/>
        <v>0</v>
      </c>
      <c r="I24" s="337">
        <f t="shared" si="1"/>
        <v>0</v>
      </c>
      <c r="J24" s="338"/>
    </row>
    <row r="25" spans="1:10" ht="21" customHeight="1" x14ac:dyDescent="0.2">
      <c r="A25" s="11" t="s">
        <v>44</v>
      </c>
      <c r="B25" s="163" t="s">
        <v>469</v>
      </c>
      <c r="C25" s="167" t="s">
        <v>23</v>
      </c>
      <c r="D25" s="202">
        <v>200</v>
      </c>
      <c r="E25" s="9">
        <v>0</v>
      </c>
      <c r="F25" s="9">
        <f t="shared" si="2"/>
        <v>0</v>
      </c>
      <c r="G25" s="10"/>
      <c r="H25" s="9">
        <f t="shared" si="0"/>
        <v>0</v>
      </c>
      <c r="I25" s="226">
        <f t="shared" si="1"/>
        <v>0</v>
      </c>
      <c r="J25" s="275"/>
    </row>
    <row r="26" spans="1:10" ht="21" customHeight="1" x14ac:dyDescent="0.2">
      <c r="A26" s="4" t="s">
        <v>46</v>
      </c>
      <c r="B26" s="163" t="s">
        <v>235</v>
      </c>
      <c r="C26" s="95" t="s">
        <v>23</v>
      </c>
      <c r="D26" s="202">
        <v>700</v>
      </c>
      <c r="E26" s="9">
        <v>0</v>
      </c>
      <c r="F26" s="9">
        <f t="shared" si="2"/>
        <v>0</v>
      </c>
      <c r="G26" s="10"/>
      <c r="H26" s="9">
        <f t="shared" si="0"/>
        <v>0</v>
      </c>
      <c r="I26" s="226">
        <f t="shared" si="1"/>
        <v>0</v>
      </c>
      <c r="J26" s="275"/>
    </row>
    <row r="27" spans="1:10" ht="22.5" customHeight="1" x14ac:dyDescent="0.2">
      <c r="A27" s="4" t="s">
        <v>48</v>
      </c>
      <c r="B27" s="163" t="s">
        <v>236</v>
      </c>
      <c r="C27" s="167" t="s">
        <v>23</v>
      </c>
      <c r="D27" s="202">
        <v>400</v>
      </c>
      <c r="E27" s="9">
        <v>0</v>
      </c>
      <c r="F27" s="9">
        <f t="shared" si="2"/>
        <v>0</v>
      </c>
      <c r="G27" s="10"/>
      <c r="H27" s="9">
        <f t="shared" si="0"/>
        <v>0</v>
      </c>
      <c r="I27" s="226">
        <f t="shared" si="1"/>
        <v>0</v>
      </c>
      <c r="J27" s="275"/>
    </row>
    <row r="28" spans="1:10" s="339" customFormat="1" ht="97.5" customHeight="1" x14ac:dyDescent="0.2">
      <c r="A28" s="343" t="s">
        <v>50</v>
      </c>
      <c r="B28" s="346" t="s">
        <v>471</v>
      </c>
      <c r="C28" s="345" t="s">
        <v>237</v>
      </c>
      <c r="D28" s="342">
        <v>60</v>
      </c>
      <c r="E28" s="335">
        <v>0</v>
      </c>
      <c r="F28" s="335">
        <f t="shared" si="2"/>
        <v>0</v>
      </c>
      <c r="G28" s="336"/>
      <c r="H28" s="335">
        <f t="shared" si="0"/>
        <v>0</v>
      </c>
      <c r="I28" s="337">
        <f t="shared" si="1"/>
        <v>0</v>
      </c>
      <c r="J28" s="338"/>
    </row>
    <row r="29" spans="1:10" s="339" customFormat="1" ht="116.45" customHeight="1" x14ac:dyDescent="0.2">
      <c r="A29" s="332" t="s">
        <v>52</v>
      </c>
      <c r="B29" s="346" t="s">
        <v>417</v>
      </c>
      <c r="C29" s="345" t="s">
        <v>237</v>
      </c>
      <c r="D29" s="342">
        <v>6500</v>
      </c>
      <c r="E29" s="335">
        <v>0</v>
      </c>
      <c r="F29" s="335">
        <f t="shared" si="2"/>
        <v>0</v>
      </c>
      <c r="G29" s="336"/>
      <c r="H29" s="335">
        <f t="shared" si="0"/>
        <v>0</v>
      </c>
      <c r="I29" s="337">
        <f t="shared" si="1"/>
        <v>0</v>
      </c>
      <c r="J29" s="338"/>
    </row>
    <row r="30" spans="1:10" s="339" customFormat="1" ht="95.45" customHeight="1" x14ac:dyDescent="0.2">
      <c r="A30" s="332" t="s">
        <v>54</v>
      </c>
      <c r="B30" s="346" t="s">
        <v>418</v>
      </c>
      <c r="C30" s="345" t="s">
        <v>237</v>
      </c>
      <c r="D30" s="342">
        <v>2000</v>
      </c>
      <c r="E30" s="335">
        <v>0</v>
      </c>
      <c r="F30" s="335">
        <f t="shared" si="2"/>
        <v>0</v>
      </c>
      <c r="G30" s="336"/>
      <c r="H30" s="335">
        <f t="shared" si="0"/>
        <v>0</v>
      </c>
      <c r="I30" s="337">
        <f t="shared" si="1"/>
        <v>0</v>
      </c>
      <c r="J30" s="338"/>
    </row>
    <row r="31" spans="1:10" s="339" customFormat="1" ht="94.15" customHeight="1" x14ac:dyDescent="0.2">
      <c r="A31" s="343" t="s">
        <v>56</v>
      </c>
      <c r="B31" s="346" t="s">
        <v>419</v>
      </c>
      <c r="C31" s="345" t="s">
        <v>237</v>
      </c>
      <c r="D31" s="342">
        <v>2500</v>
      </c>
      <c r="E31" s="335">
        <v>0</v>
      </c>
      <c r="F31" s="335">
        <f t="shared" si="2"/>
        <v>0</v>
      </c>
      <c r="G31" s="336"/>
      <c r="H31" s="335">
        <f t="shared" si="0"/>
        <v>0</v>
      </c>
      <c r="I31" s="337">
        <f t="shared" si="1"/>
        <v>0</v>
      </c>
      <c r="J31" s="338"/>
    </row>
    <row r="32" spans="1:10" s="339" customFormat="1" ht="100.15" customHeight="1" x14ac:dyDescent="0.2">
      <c r="A32" s="332" t="s">
        <v>57</v>
      </c>
      <c r="B32" s="346" t="s">
        <v>420</v>
      </c>
      <c r="C32" s="345" t="s">
        <v>237</v>
      </c>
      <c r="D32" s="342">
        <v>1800</v>
      </c>
      <c r="E32" s="335">
        <v>0</v>
      </c>
      <c r="F32" s="335">
        <f t="shared" si="2"/>
        <v>0</v>
      </c>
      <c r="G32" s="336"/>
      <c r="H32" s="335">
        <f t="shared" si="0"/>
        <v>0</v>
      </c>
      <c r="I32" s="337">
        <f t="shared" si="1"/>
        <v>0</v>
      </c>
      <c r="J32" s="338"/>
    </row>
    <row r="33" spans="1:10" ht="59.1" customHeight="1" x14ac:dyDescent="0.2">
      <c r="A33" s="4" t="s">
        <v>58</v>
      </c>
      <c r="B33" s="179" t="s">
        <v>238</v>
      </c>
      <c r="C33" s="177" t="s">
        <v>237</v>
      </c>
      <c r="D33" s="225">
        <v>500</v>
      </c>
      <c r="E33" s="9">
        <v>0</v>
      </c>
      <c r="F33" s="9">
        <f t="shared" si="2"/>
        <v>0</v>
      </c>
      <c r="G33" s="10"/>
      <c r="H33" s="9">
        <f t="shared" si="0"/>
        <v>0</v>
      </c>
      <c r="I33" s="226">
        <f t="shared" si="1"/>
        <v>0</v>
      </c>
      <c r="J33" s="275"/>
    </row>
    <row r="34" spans="1:10" ht="60.6" customHeight="1" x14ac:dyDescent="0.2">
      <c r="A34" s="11" t="s">
        <v>59</v>
      </c>
      <c r="B34" s="179" t="s">
        <v>239</v>
      </c>
      <c r="C34" s="177" t="s">
        <v>23</v>
      </c>
      <c r="D34" s="225">
        <v>20000</v>
      </c>
      <c r="E34" s="9">
        <v>0</v>
      </c>
      <c r="F34" s="9">
        <f t="shared" si="2"/>
        <v>0</v>
      </c>
      <c r="G34" s="10"/>
      <c r="H34" s="9">
        <f t="shared" si="0"/>
        <v>0</v>
      </c>
      <c r="I34" s="226">
        <f t="shared" si="1"/>
        <v>0</v>
      </c>
      <c r="J34" s="275"/>
    </row>
    <row r="35" spans="1:10" ht="71.25" customHeight="1" x14ac:dyDescent="0.2">
      <c r="A35" s="4" t="s">
        <v>61</v>
      </c>
      <c r="B35" s="179" t="s">
        <v>240</v>
      </c>
      <c r="C35" s="177" t="s">
        <v>23</v>
      </c>
      <c r="D35" s="225">
        <v>5000</v>
      </c>
      <c r="E35" s="9">
        <v>0</v>
      </c>
      <c r="F35" s="9">
        <f t="shared" si="2"/>
        <v>0</v>
      </c>
      <c r="G35" s="10"/>
      <c r="H35" s="9">
        <f t="shared" si="0"/>
        <v>0</v>
      </c>
      <c r="I35" s="226">
        <f t="shared" si="1"/>
        <v>0</v>
      </c>
      <c r="J35" s="275"/>
    </row>
    <row r="36" spans="1:10" ht="73.5" customHeight="1" x14ac:dyDescent="0.2">
      <c r="A36" s="4" t="s">
        <v>63</v>
      </c>
      <c r="B36" s="179" t="s">
        <v>241</v>
      </c>
      <c r="C36" s="177" t="s">
        <v>23</v>
      </c>
      <c r="D36" s="225">
        <v>5000</v>
      </c>
      <c r="E36" s="9">
        <v>0</v>
      </c>
      <c r="F36" s="9">
        <f t="shared" si="2"/>
        <v>0</v>
      </c>
      <c r="G36" s="10"/>
      <c r="H36" s="9">
        <f t="shared" si="0"/>
        <v>0</v>
      </c>
      <c r="I36" s="226">
        <f t="shared" si="1"/>
        <v>0</v>
      </c>
      <c r="J36" s="275"/>
    </row>
    <row r="37" spans="1:10" ht="129.75" customHeight="1" x14ac:dyDescent="0.2">
      <c r="A37" s="11" t="s">
        <v>65</v>
      </c>
      <c r="B37" s="163" t="s">
        <v>242</v>
      </c>
      <c r="C37" s="167" t="s">
        <v>23</v>
      </c>
      <c r="D37" s="202">
        <v>10000</v>
      </c>
      <c r="E37" s="9">
        <v>0</v>
      </c>
      <c r="F37" s="9">
        <f t="shared" si="2"/>
        <v>0</v>
      </c>
      <c r="G37" s="10"/>
      <c r="H37" s="9">
        <f t="shared" si="0"/>
        <v>0</v>
      </c>
      <c r="I37" s="226">
        <f t="shared" si="1"/>
        <v>0</v>
      </c>
      <c r="J37" s="275"/>
    </row>
    <row r="38" spans="1:10" ht="41.25" customHeight="1" x14ac:dyDescent="0.2">
      <c r="A38" s="170" t="s">
        <v>66</v>
      </c>
      <c r="B38" s="182" t="s">
        <v>243</v>
      </c>
      <c r="C38" s="186" t="s">
        <v>23</v>
      </c>
      <c r="D38" s="257">
        <v>400</v>
      </c>
      <c r="E38" s="9">
        <v>0</v>
      </c>
      <c r="F38" s="23">
        <f t="shared" si="2"/>
        <v>0</v>
      </c>
      <c r="G38" s="10"/>
      <c r="H38" s="23">
        <f t="shared" si="0"/>
        <v>0</v>
      </c>
      <c r="I38" s="23">
        <f t="shared" si="1"/>
        <v>0</v>
      </c>
      <c r="J38" s="275"/>
    </row>
    <row r="39" spans="1:10" ht="13.5" thickBot="1" x14ac:dyDescent="0.25">
      <c r="A39" s="13"/>
      <c r="B39" s="66"/>
      <c r="C39" s="15"/>
      <c r="D39" s="372" t="s">
        <v>219</v>
      </c>
      <c r="E39" s="373"/>
      <c r="F39" s="92">
        <f>SUM(F6:F38)</f>
        <v>0</v>
      </c>
      <c r="G39" s="68"/>
      <c r="H39" s="92">
        <f>SUM(H6:H38)</f>
        <v>0</v>
      </c>
      <c r="I39" s="92">
        <f>SUM(I6:I38)</f>
        <v>0</v>
      </c>
    </row>
    <row r="41" spans="1:10" x14ac:dyDescent="0.2">
      <c r="B41" s="58"/>
    </row>
    <row r="42" spans="1:10" x14ac:dyDescent="0.2">
      <c r="B42" s="58"/>
    </row>
  </sheetData>
  <mergeCells count="4">
    <mergeCell ref="D39:E39"/>
    <mergeCell ref="I1:J1"/>
    <mergeCell ref="A3:J3"/>
    <mergeCell ref="A2:J2"/>
  </mergeCells>
  <pageMargins left="0.31496062992125984" right="0.31496062992125984" top="0.74803149606299213" bottom="0.74803149606299213" header="0.31496062992125984" footer="0.31496062992125984"/>
  <pageSetup paperSize="9" scale="9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10"/>
  <sheetViews>
    <sheetView view="pageBreakPreview" zoomScale="60" zoomScaleNormal="100" workbookViewId="0">
      <selection activeCell="G6" sqref="G6"/>
    </sheetView>
  </sheetViews>
  <sheetFormatPr defaultColWidth="8.7109375" defaultRowHeight="12.75" x14ac:dyDescent="0.2"/>
  <cols>
    <col min="1" max="1" width="4.140625" style="33" customWidth="1"/>
    <col min="2" max="2" width="58.85546875" style="35" customWidth="1"/>
    <col min="3" max="3" width="4.42578125" style="3" customWidth="1"/>
    <col min="4" max="4" width="7" style="3" customWidth="1"/>
    <col min="5" max="5" width="6.85546875" style="3" customWidth="1"/>
    <col min="6" max="6" width="10.140625" style="3" customWidth="1"/>
    <col min="7" max="7" width="5.42578125" style="3" customWidth="1"/>
    <col min="8" max="8" width="12" style="3" customWidth="1"/>
    <col min="9" max="9" width="11.85546875" style="3" customWidth="1"/>
    <col min="10" max="10" width="17.140625" style="3" customWidth="1"/>
    <col min="11" max="16384" width="8.7109375" style="3"/>
  </cols>
  <sheetData>
    <row r="1" spans="1:10" x14ac:dyDescent="0.2">
      <c r="I1" s="390" t="s">
        <v>395</v>
      </c>
      <c r="J1" s="390"/>
    </row>
    <row r="2" spans="1:10" x14ac:dyDescent="0.2">
      <c r="A2" s="391" t="s">
        <v>1</v>
      </c>
      <c r="B2" s="379"/>
      <c r="C2" s="379"/>
      <c r="D2" s="379"/>
      <c r="E2" s="379"/>
      <c r="F2" s="379"/>
      <c r="G2" s="379"/>
      <c r="H2" s="379"/>
      <c r="I2" s="379"/>
      <c r="J2" s="379"/>
    </row>
    <row r="3" spans="1:10" x14ac:dyDescent="0.2">
      <c r="A3" s="392" t="s">
        <v>396</v>
      </c>
      <c r="B3" s="392"/>
      <c r="C3" s="392"/>
      <c r="D3" s="392"/>
      <c r="E3" s="392"/>
      <c r="F3" s="392"/>
      <c r="G3" s="392"/>
      <c r="H3" s="392"/>
      <c r="I3" s="392"/>
      <c r="J3" s="392"/>
    </row>
    <row r="4" spans="1:10" ht="60" customHeight="1" x14ac:dyDescent="0.2">
      <c r="A4" s="76" t="s">
        <v>3</v>
      </c>
      <c r="B4" s="77" t="s">
        <v>4</v>
      </c>
      <c r="C4" s="77" t="s">
        <v>5</v>
      </c>
      <c r="D4" s="77" t="s">
        <v>6</v>
      </c>
      <c r="E4" s="77" t="s">
        <v>7</v>
      </c>
      <c r="F4" s="77" t="s">
        <v>8</v>
      </c>
      <c r="G4" s="77" t="s">
        <v>412</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278" t="s">
        <v>21</v>
      </c>
    </row>
    <row r="6" spans="1:10" ht="63.6" customHeight="1" x14ac:dyDescent="0.2">
      <c r="A6" s="20" t="s">
        <v>13</v>
      </c>
      <c r="B6" s="138" t="s">
        <v>397</v>
      </c>
      <c r="C6" s="6" t="s">
        <v>26</v>
      </c>
      <c r="D6" s="22">
        <v>10</v>
      </c>
      <c r="E6" s="148">
        <v>0</v>
      </c>
      <c r="F6" s="23">
        <f>D6*E6</f>
        <v>0</v>
      </c>
      <c r="G6" s="24"/>
      <c r="H6" s="25">
        <f>F6*G6</f>
        <v>0</v>
      </c>
      <c r="I6" s="25">
        <f>F6+H6</f>
        <v>0</v>
      </c>
      <c r="J6" s="275"/>
    </row>
    <row r="7" spans="1:10" ht="13.5" thickBot="1" x14ac:dyDescent="0.25">
      <c r="A7" s="26"/>
      <c r="B7" s="27"/>
      <c r="C7" s="28"/>
      <c r="D7" s="26"/>
      <c r="E7" s="147"/>
      <c r="F7" s="81">
        <f>SUM(F6:F6)</f>
        <v>0</v>
      </c>
      <c r="G7" s="29"/>
      <c r="H7" s="82">
        <f>SUM(H6:H6)</f>
        <v>0</v>
      </c>
      <c r="I7" s="83">
        <f>SUM(I6:I6)</f>
        <v>0</v>
      </c>
    </row>
    <row r="8" spans="1:10" x14ac:dyDescent="0.2">
      <c r="A8" s="30"/>
      <c r="B8" s="31"/>
      <c r="C8" s="32"/>
      <c r="D8" s="32"/>
      <c r="E8" s="32"/>
      <c r="F8" s="32"/>
      <c r="G8" s="32"/>
      <c r="H8" s="32"/>
      <c r="I8" s="32"/>
    </row>
    <row r="10" spans="1:10" x14ac:dyDescent="0.2">
      <c r="B10" s="34"/>
    </row>
  </sheetData>
  <mergeCells count="3">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J20"/>
  <sheetViews>
    <sheetView view="pageBreakPreview" topLeftCell="A7" zoomScale="60" zoomScaleNormal="80" workbookViewId="0">
      <selection activeCell="E12" sqref="E12"/>
    </sheetView>
  </sheetViews>
  <sheetFormatPr defaultColWidth="8.85546875" defaultRowHeight="12.75" x14ac:dyDescent="0.2"/>
  <cols>
    <col min="1" max="1" width="5.140625" style="3" customWidth="1"/>
    <col min="2" max="2" width="60.140625" style="61" customWidth="1"/>
    <col min="3" max="3" width="6" style="3" customWidth="1"/>
    <col min="4" max="4" width="9.85546875" style="3" customWidth="1"/>
    <col min="5" max="5" width="10.140625" style="140" customWidth="1"/>
    <col min="6" max="6" width="15.140625" style="3" customWidth="1"/>
    <col min="7" max="7" width="6.140625" style="3" customWidth="1"/>
    <col min="8" max="8" width="13.42578125" style="3" customWidth="1"/>
    <col min="9" max="9" width="15" style="3" customWidth="1"/>
    <col min="10" max="10" width="17.5703125" style="3" customWidth="1"/>
    <col min="11" max="16384" width="8.85546875" style="3"/>
  </cols>
  <sheetData>
    <row r="1" spans="1:10" x14ac:dyDescent="0.2">
      <c r="A1" s="1"/>
      <c r="B1" s="62"/>
      <c r="C1" s="1"/>
      <c r="D1" s="1"/>
      <c r="E1" s="194"/>
      <c r="F1" s="1"/>
      <c r="G1" s="1"/>
      <c r="H1" s="1"/>
      <c r="I1" s="409" t="s">
        <v>398</v>
      </c>
      <c r="J1" s="410"/>
    </row>
    <row r="2" spans="1:10" ht="15.75" customHeight="1" x14ac:dyDescent="0.2">
      <c r="A2" s="378" t="s">
        <v>1</v>
      </c>
      <c r="B2" s="379"/>
      <c r="C2" s="379"/>
      <c r="D2" s="379"/>
      <c r="E2" s="379"/>
      <c r="F2" s="379"/>
      <c r="G2" s="379"/>
      <c r="H2" s="379"/>
      <c r="I2" s="379"/>
      <c r="J2" s="379"/>
    </row>
    <row r="3" spans="1:10" ht="15.75" customHeight="1" x14ac:dyDescent="0.2">
      <c r="A3" s="376" t="s">
        <v>399</v>
      </c>
      <c r="B3" s="377"/>
      <c r="C3" s="377"/>
      <c r="D3" s="377"/>
      <c r="E3" s="377"/>
      <c r="F3" s="377"/>
      <c r="G3" s="377"/>
      <c r="H3" s="377"/>
      <c r="I3" s="377"/>
      <c r="J3" s="377"/>
    </row>
    <row r="4" spans="1:10" ht="38.25" x14ac:dyDescent="0.2">
      <c r="A4" s="17" t="s">
        <v>3</v>
      </c>
      <c r="B4" s="101" t="s">
        <v>4</v>
      </c>
      <c r="C4" s="17" t="s">
        <v>5</v>
      </c>
      <c r="D4" s="17" t="s">
        <v>6</v>
      </c>
      <c r="E4" s="197" t="s">
        <v>7</v>
      </c>
      <c r="F4" s="17" t="s">
        <v>8</v>
      </c>
      <c r="G4" s="17" t="s">
        <v>412</v>
      </c>
      <c r="H4" s="17" t="s">
        <v>10</v>
      </c>
      <c r="I4" s="17" t="s">
        <v>11</v>
      </c>
      <c r="J4" s="156" t="s">
        <v>12</v>
      </c>
    </row>
    <row r="5" spans="1:10" x14ac:dyDescent="0.2">
      <c r="A5" s="17" t="s">
        <v>13</v>
      </c>
      <c r="B5" s="18">
        <v>2</v>
      </c>
      <c r="C5" s="17" t="s">
        <v>14</v>
      </c>
      <c r="D5" s="17" t="s">
        <v>15</v>
      </c>
      <c r="E5" s="197" t="s">
        <v>16</v>
      </c>
      <c r="F5" s="17" t="s">
        <v>17</v>
      </c>
      <c r="G5" s="17" t="s">
        <v>18</v>
      </c>
      <c r="H5" s="17" t="s">
        <v>19</v>
      </c>
      <c r="I5" s="17" t="s">
        <v>20</v>
      </c>
      <c r="J5" s="278" t="s">
        <v>21</v>
      </c>
    </row>
    <row r="6" spans="1:10" ht="159.94999999999999" customHeight="1" x14ac:dyDescent="0.2">
      <c r="A6" s="4" t="s">
        <v>13</v>
      </c>
      <c r="B6" s="159" t="s">
        <v>400</v>
      </c>
      <c r="C6" s="95" t="s">
        <v>23</v>
      </c>
      <c r="D6" s="198">
        <v>50</v>
      </c>
      <c r="E6" s="161">
        <v>0</v>
      </c>
      <c r="F6" s="161">
        <f>D6*E6</f>
        <v>0</v>
      </c>
      <c r="G6" s="162"/>
      <c r="H6" s="161">
        <f>F6*G6</f>
        <v>0</v>
      </c>
      <c r="I6" s="253">
        <f>F6+H6</f>
        <v>0</v>
      </c>
      <c r="J6" s="275"/>
    </row>
    <row r="7" spans="1:10" ht="36.6" customHeight="1" x14ac:dyDescent="0.2">
      <c r="A7" s="11" t="s">
        <v>24</v>
      </c>
      <c r="B7" s="163" t="s">
        <v>401</v>
      </c>
      <c r="C7" s="95" t="s">
        <v>23</v>
      </c>
      <c r="D7" s="192">
        <v>10</v>
      </c>
      <c r="E7" s="161">
        <v>0</v>
      </c>
      <c r="F7" s="161">
        <f t="shared" ref="F7:F16" si="0">D7*E7</f>
        <v>0</v>
      </c>
      <c r="G7" s="162"/>
      <c r="H7" s="161">
        <f t="shared" ref="H7:H16" si="1">F7*G7</f>
        <v>0</v>
      </c>
      <c r="I7" s="253">
        <f t="shared" ref="I7:I16" si="2">F7+H7</f>
        <v>0</v>
      </c>
      <c r="J7" s="275"/>
    </row>
    <row r="8" spans="1:10" ht="29.1" customHeight="1" x14ac:dyDescent="0.2">
      <c r="A8" s="164" t="s">
        <v>14</v>
      </c>
      <c r="B8" s="163" t="s">
        <v>402</v>
      </c>
      <c r="C8" s="95" t="s">
        <v>23</v>
      </c>
      <c r="D8" s="192">
        <v>30</v>
      </c>
      <c r="E8" s="161">
        <v>0</v>
      </c>
      <c r="F8" s="161">
        <f t="shared" si="0"/>
        <v>0</v>
      </c>
      <c r="G8" s="162"/>
      <c r="H8" s="161">
        <f t="shared" si="1"/>
        <v>0</v>
      </c>
      <c r="I8" s="253">
        <f t="shared" si="2"/>
        <v>0</v>
      </c>
      <c r="J8" s="275"/>
    </row>
    <row r="9" spans="1:10" ht="54.6" customHeight="1" x14ac:dyDescent="0.2">
      <c r="A9" s="4" t="s">
        <v>15</v>
      </c>
      <c r="B9" s="73" t="s">
        <v>403</v>
      </c>
      <c r="C9" s="201" t="s">
        <v>23</v>
      </c>
      <c r="D9" s="202">
        <v>400</v>
      </c>
      <c r="E9" s="161">
        <v>0</v>
      </c>
      <c r="F9" s="203">
        <f t="shared" si="0"/>
        <v>0</v>
      </c>
      <c r="G9" s="162"/>
      <c r="H9" s="203">
        <f t="shared" si="1"/>
        <v>0</v>
      </c>
      <c r="I9" s="283">
        <f t="shared" si="2"/>
        <v>0</v>
      </c>
      <c r="J9" s="275"/>
    </row>
    <row r="10" spans="1:10" ht="95.1" customHeight="1" x14ac:dyDescent="0.2">
      <c r="A10" s="11" t="s">
        <v>16</v>
      </c>
      <c r="B10" s="163" t="s">
        <v>404</v>
      </c>
      <c r="C10" s="95" t="s">
        <v>23</v>
      </c>
      <c r="D10" s="192">
        <v>500</v>
      </c>
      <c r="E10" s="161">
        <v>0</v>
      </c>
      <c r="F10" s="161">
        <f t="shared" si="0"/>
        <v>0</v>
      </c>
      <c r="G10" s="162"/>
      <c r="H10" s="161">
        <f t="shared" si="1"/>
        <v>0</v>
      </c>
      <c r="I10" s="253">
        <f t="shared" si="2"/>
        <v>0</v>
      </c>
      <c r="J10" s="275"/>
    </row>
    <row r="11" spans="1:10" ht="179.1" customHeight="1" x14ac:dyDescent="0.2">
      <c r="A11" s="164" t="s">
        <v>29</v>
      </c>
      <c r="B11" s="48" t="s">
        <v>405</v>
      </c>
      <c r="C11" s="95" t="s">
        <v>23</v>
      </c>
      <c r="D11" s="192">
        <v>400</v>
      </c>
      <c r="E11" s="161">
        <v>0</v>
      </c>
      <c r="F11" s="161">
        <f t="shared" si="0"/>
        <v>0</v>
      </c>
      <c r="G11" s="162"/>
      <c r="H11" s="161">
        <f t="shared" si="1"/>
        <v>0</v>
      </c>
      <c r="I11" s="253">
        <f t="shared" si="2"/>
        <v>0</v>
      </c>
      <c r="J11" s="275"/>
    </row>
    <row r="12" spans="1:10" ht="198.6" customHeight="1" x14ac:dyDescent="0.2">
      <c r="A12" s="4" t="s">
        <v>18</v>
      </c>
      <c r="B12" s="163" t="s">
        <v>406</v>
      </c>
      <c r="C12" s="95" t="s">
        <v>23</v>
      </c>
      <c r="D12" s="192">
        <v>400</v>
      </c>
      <c r="E12" s="161">
        <v>0</v>
      </c>
      <c r="F12" s="161">
        <f t="shared" si="0"/>
        <v>0</v>
      </c>
      <c r="G12" s="162"/>
      <c r="H12" s="161">
        <f t="shared" si="1"/>
        <v>0</v>
      </c>
      <c r="I12" s="253">
        <f t="shared" si="2"/>
        <v>0</v>
      </c>
      <c r="J12" s="275"/>
    </row>
    <row r="13" spans="1:10" ht="60.95" customHeight="1" x14ac:dyDescent="0.2">
      <c r="A13" s="11" t="s">
        <v>30</v>
      </c>
      <c r="B13" s="163" t="s">
        <v>407</v>
      </c>
      <c r="C13" s="95" t="s">
        <v>23</v>
      </c>
      <c r="D13" s="192">
        <v>5</v>
      </c>
      <c r="E13" s="161">
        <v>0</v>
      </c>
      <c r="F13" s="161">
        <f t="shared" si="0"/>
        <v>0</v>
      </c>
      <c r="G13" s="162"/>
      <c r="H13" s="161">
        <f t="shared" si="1"/>
        <v>0</v>
      </c>
      <c r="I13" s="253">
        <f t="shared" si="2"/>
        <v>0</v>
      </c>
      <c r="J13" s="275"/>
    </row>
    <row r="14" spans="1:10" ht="77.45" customHeight="1" x14ac:dyDescent="0.2">
      <c r="A14" s="164" t="s">
        <v>31</v>
      </c>
      <c r="B14" s="165" t="s">
        <v>408</v>
      </c>
      <c r="C14" s="95" t="s">
        <v>23</v>
      </c>
      <c r="D14" s="199">
        <v>10</v>
      </c>
      <c r="E14" s="161">
        <v>0</v>
      </c>
      <c r="F14" s="161">
        <f t="shared" si="0"/>
        <v>0</v>
      </c>
      <c r="G14" s="162"/>
      <c r="H14" s="161">
        <f t="shared" si="1"/>
        <v>0</v>
      </c>
      <c r="I14" s="253">
        <f t="shared" si="2"/>
        <v>0</v>
      </c>
      <c r="J14" s="275"/>
    </row>
    <row r="15" spans="1:10" ht="147.94999999999999" customHeight="1" x14ac:dyDescent="0.2">
      <c r="A15" s="4" t="s">
        <v>21</v>
      </c>
      <c r="B15" s="165" t="s">
        <v>409</v>
      </c>
      <c r="C15" s="95" t="s">
        <v>23</v>
      </c>
      <c r="D15" s="199">
        <v>10</v>
      </c>
      <c r="E15" s="161">
        <v>0</v>
      </c>
      <c r="F15" s="161">
        <f t="shared" si="0"/>
        <v>0</v>
      </c>
      <c r="G15" s="162"/>
      <c r="H15" s="161">
        <f t="shared" si="1"/>
        <v>0</v>
      </c>
      <c r="I15" s="253">
        <f t="shared" si="2"/>
        <v>0</v>
      </c>
      <c r="J15" s="275"/>
    </row>
    <row r="16" spans="1:10" ht="30.95" customHeight="1" x14ac:dyDescent="0.2">
      <c r="A16" s="11" t="s">
        <v>32</v>
      </c>
      <c r="B16" s="166" t="s">
        <v>410</v>
      </c>
      <c r="C16" s="167" t="s">
        <v>23</v>
      </c>
      <c r="D16" s="200">
        <v>10</v>
      </c>
      <c r="E16" s="161">
        <v>0</v>
      </c>
      <c r="F16" s="161">
        <f t="shared" si="0"/>
        <v>0</v>
      </c>
      <c r="G16" s="162"/>
      <c r="H16" s="161">
        <f t="shared" si="1"/>
        <v>0</v>
      </c>
      <c r="I16" s="253">
        <f t="shared" si="2"/>
        <v>0</v>
      </c>
      <c r="J16" s="275"/>
    </row>
    <row r="17" spans="1:9" ht="13.5" thickBot="1" x14ac:dyDescent="0.25">
      <c r="A17" s="13"/>
      <c r="B17" s="66"/>
      <c r="C17" s="67"/>
      <c r="D17" s="403" t="s">
        <v>219</v>
      </c>
      <c r="E17" s="418"/>
      <c r="F17" s="169">
        <f>SUM(F6:F16)</f>
        <v>0</v>
      </c>
      <c r="G17" s="168"/>
      <c r="H17" s="169">
        <f>SUM(H6:H16)</f>
        <v>0</v>
      </c>
      <c r="I17" s="169">
        <f>SUM(I6:I16)</f>
        <v>0</v>
      </c>
    </row>
    <row r="19" spans="1:9" ht="12.75" customHeight="1" x14ac:dyDescent="0.2">
      <c r="B19" s="58"/>
    </row>
    <row r="20" spans="1:9" ht="12.75" customHeight="1" x14ac:dyDescent="0.2">
      <c r="B20" s="58"/>
    </row>
  </sheetData>
  <mergeCells count="4">
    <mergeCell ref="I1:J1"/>
    <mergeCell ref="A2:J2"/>
    <mergeCell ref="A3:J3"/>
    <mergeCell ref="D17:E17"/>
  </mergeCells>
  <pageMargins left="0.31496062992125984" right="0.31496062992125984"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7"/>
  <sheetViews>
    <sheetView tabSelected="1" view="pageBreakPreview" topLeftCell="A2" zoomScale="90" zoomScaleNormal="80" zoomScaleSheetLayoutView="90" workbookViewId="0">
      <selection activeCell="B11" sqref="B11"/>
    </sheetView>
  </sheetViews>
  <sheetFormatPr defaultColWidth="8.85546875" defaultRowHeight="12.75" customHeight="1" x14ac:dyDescent="0.2"/>
  <cols>
    <col min="1" max="1" width="4.42578125" style="3" customWidth="1"/>
    <col min="2" max="2" width="57.28515625" style="3" customWidth="1"/>
    <col min="3" max="3" width="6" style="3" customWidth="1"/>
    <col min="4" max="5" width="8.140625" style="3" customWidth="1"/>
    <col min="6" max="6" width="13" style="3" customWidth="1"/>
    <col min="7" max="7" width="5" style="3" customWidth="1"/>
    <col min="8" max="8" width="9.85546875" style="3" customWidth="1"/>
    <col min="9" max="9" width="12.42578125" style="3" customWidth="1"/>
    <col min="10" max="10" width="16.28515625" style="3" customWidth="1"/>
    <col min="11" max="16384" width="8.85546875" style="3"/>
  </cols>
  <sheetData>
    <row r="1" spans="1:10" x14ac:dyDescent="0.2">
      <c r="A1" s="1"/>
      <c r="B1" s="2"/>
      <c r="C1" s="1"/>
      <c r="D1" s="1"/>
      <c r="E1" s="1"/>
      <c r="F1" s="1"/>
      <c r="G1" s="1"/>
      <c r="H1" s="1"/>
      <c r="I1" s="382" t="s">
        <v>244</v>
      </c>
      <c r="J1" s="383"/>
    </row>
    <row r="2" spans="1:10" x14ac:dyDescent="0.2">
      <c r="A2" s="378" t="s">
        <v>1</v>
      </c>
      <c r="B2" s="379"/>
      <c r="C2" s="379"/>
      <c r="D2" s="379"/>
      <c r="E2" s="379"/>
      <c r="F2" s="379"/>
      <c r="G2" s="379"/>
      <c r="H2" s="379"/>
      <c r="I2" s="379"/>
      <c r="J2" s="379"/>
    </row>
    <row r="3" spans="1:10" ht="15" customHeight="1" x14ac:dyDescent="0.2">
      <c r="A3" s="379" t="s">
        <v>245</v>
      </c>
      <c r="B3" s="379"/>
      <c r="C3" s="379"/>
      <c r="D3" s="379"/>
      <c r="E3" s="379"/>
      <c r="F3" s="379"/>
      <c r="G3" s="379"/>
      <c r="H3" s="379"/>
      <c r="I3" s="379"/>
      <c r="J3" s="379"/>
    </row>
    <row r="4" spans="1:10" ht="48.75" customHeight="1" x14ac:dyDescent="0.2">
      <c r="A4" s="17" t="s">
        <v>3</v>
      </c>
      <c r="B4" s="17" t="s">
        <v>4</v>
      </c>
      <c r="C4" s="17" t="s">
        <v>5</v>
      </c>
      <c r="D4" s="17" t="s">
        <v>6</v>
      </c>
      <c r="E4" s="17" t="s">
        <v>7</v>
      </c>
      <c r="F4" s="17" t="s">
        <v>8</v>
      </c>
      <c r="G4" s="17" t="s">
        <v>412</v>
      </c>
      <c r="H4" s="17" t="s">
        <v>10</v>
      </c>
      <c r="I4" s="17" t="s">
        <v>11</v>
      </c>
      <c r="J4" s="156" t="s">
        <v>12</v>
      </c>
    </row>
    <row r="5" spans="1:10" x14ac:dyDescent="0.2">
      <c r="A5" s="17" t="s">
        <v>13</v>
      </c>
      <c r="B5" s="18">
        <v>2</v>
      </c>
      <c r="C5" s="17" t="s">
        <v>14</v>
      </c>
      <c r="D5" s="17" t="s">
        <v>15</v>
      </c>
      <c r="E5" s="17" t="s">
        <v>16</v>
      </c>
      <c r="F5" s="17" t="s">
        <v>17</v>
      </c>
      <c r="G5" s="17" t="s">
        <v>18</v>
      </c>
      <c r="H5" s="17" t="s">
        <v>19</v>
      </c>
      <c r="I5" s="17" t="s">
        <v>20</v>
      </c>
      <c r="J5" s="278" t="s">
        <v>21</v>
      </c>
    </row>
    <row r="6" spans="1:10" ht="78.75" customHeight="1" x14ac:dyDescent="0.2">
      <c r="A6" s="4" t="s">
        <v>13</v>
      </c>
      <c r="B6" s="362" t="s">
        <v>246</v>
      </c>
      <c r="C6" s="6" t="s">
        <v>23</v>
      </c>
      <c r="D6" s="7">
        <v>12000</v>
      </c>
      <c r="E6" s="8">
        <v>0</v>
      </c>
      <c r="F6" s="9">
        <f>D6*E6</f>
        <v>0</v>
      </c>
      <c r="G6" s="10"/>
      <c r="H6" s="9">
        <f t="shared" ref="H6:H13" si="0">F6*G6</f>
        <v>0</v>
      </c>
      <c r="I6" s="226">
        <f t="shared" ref="I6:I13" si="1">F6+H6</f>
        <v>0</v>
      </c>
      <c r="J6" s="275"/>
    </row>
    <row r="7" spans="1:10" ht="66.75" customHeight="1" x14ac:dyDescent="0.2">
      <c r="A7" s="11" t="s">
        <v>24</v>
      </c>
      <c r="B7" s="362" t="s">
        <v>247</v>
      </c>
      <c r="C7" s="6" t="s">
        <v>23</v>
      </c>
      <c r="D7" s="7">
        <v>1500</v>
      </c>
      <c r="E7" s="8">
        <v>0</v>
      </c>
      <c r="F7" s="9">
        <f t="shared" ref="F7:F13" si="2">D7*E7</f>
        <v>0</v>
      </c>
      <c r="G7" s="10"/>
      <c r="H7" s="9">
        <f t="shared" si="0"/>
        <v>0</v>
      </c>
      <c r="I7" s="226">
        <f t="shared" si="1"/>
        <v>0</v>
      </c>
      <c r="J7" s="275"/>
    </row>
    <row r="8" spans="1:10" ht="68.25" customHeight="1" x14ac:dyDescent="0.2">
      <c r="A8" s="4" t="s">
        <v>14</v>
      </c>
      <c r="B8" s="362" t="s">
        <v>248</v>
      </c>
      <c r="C8" s="12" t="s">
        <v>26</v>
      </c>
      <c r="D8" s="7">
        <v>50</v>
      </c>
      <c r="E8" s="8">
        <v>0</v>
      </c>
      <c r="F8" s="9">
        <f t="shared" si="2"/>
        <v>0</v>
      </c>
      <c r="G8" s="10"/>
      <c r="H8" s="9">
        <f t="shared" si="0"/>
        <v>0</v>
      </c>
      <c r="I8" s="226">
        <f t="shared" si="1"/>
        <v>0</v>
      </c>
      <c r="J8" s="275"/>
    </row>
    <row r="9" spans="1:10" s="339" customFormat="1" ht="66.75" customHeight="1" x14ac:dyDescent="0.2">
      <c r="A9" s="332" t="s">
        <v>15</v>
      </c>
      <c r="B9" s="447" t="s">
        <v>474</v>
      </c>
      <c r="C9" s="448" t="s">
        <v>26</v>
      </c>
      <c r="D9" s="353">
        <v>200</v>
      </c>
      <c r="E9" s="355">
        <v>0</v>
      </c>
      <c r="F9" s="335">
        <f t="shared" si="2"/>
        <v>0</v>
      </c>
      <c r="G9" s="336"/>
      <c r="H9" s="335">
        <f t="shared" si="0"/>
        <v>0</v>
      </c>
      <c r="I9" s="337">
        <f t="shared" si="1"/>
        <v>0</v>
      </c>
      <c r="J9" s="338"/>
    </row>
    <row r="10" spans="1:10" s="339" customFormat="1" ht="66.75" customHeight="1" x14ac:dyDescent="0.2">
      <c r="A10" s="343" t="s">
        <v>16</v>
      </c>
      <c r="B10" s="447" t="s">
        <v>472</v>
      </c>
      <c r="C10" s="448" t="s">
        <v>26</v>
      </c>
      <c r="D10" s="353">
        <v>100</v>
      </c>
      <c r="E10" s="355">
        <v>0</v>
      </c>
      <c r="F10" s="335">
        <f t="shared" si="2"/>
        <v>0</v>
      </c>
      <c r="G10" s="336"/>
      <c r="H10" s="335">
        <f t="shared" si="0"/>
        <v>0</v>
      </c>
      <c r="I10" s="337">
        <f t="shared" si="1"/>
        <v>0</v>
      </c>
      <c r="J10" s="338"/>
    </row>
    <row r="11" spans="1:10" s="330" customFormat="1" ht="51.75" customHeight="1" x14ac:dyDescent="0.2">
      <c r="A11" s="430" t="s">
        <v>29</v>
      </c>
      <c r="B11" s="444" t="s">
        <v>473</v>
      </c>
      <c r="C11" s="445" t="s">
        <v>26</v>
      </c>
      <c r="D11" s="353">
        <v>120</v>
      </c>
      <c r="E11" s="446">
        <v>0</v>
      </c>
      <c r="F11" s="432">
        <f t="shared" si="2"/>
        <v>0</v>
      </c>
      <c r="G11" s="433"/>
      <c r="H11" s="432">
        <f t="shared" si="0"/>
        <v>0</v>
      </c>
      <c r="I11" s="434">
        <f t="shared" si="1"/>
        <v>0</v>
      </c>
      <c r="J11" s="420"/>
    </row>
    <row r="12" spans="1:10" ht="113.25" customHeight="1" x14ac:dyDescent="0.2">
      <c r="A12" s="4" t="s">
        <v>18</v>
      </c>
      <c r="B12" s="357" t="s">
        <v>249</v>
      </c>
      <c r="C12" s="195" t="s">
        <v>26</v>
      </c>
      <c r="D12" s="196">
        <v>2500</v>
      </c>
      <c r="E12" s="8">
        <v>0</v>
      </c>
      <c r="F12" s="9">
        <f t="shared" si="2"/>
        <v>0</v>
      </c>
      <c r="G12" s="10"/>
      <c r="H12" s="9">
        <f t="shared" si="0"/>
        <v>0</v>
      </c>
      <c r="I12" s="226">
        <f t="shared" si="1"/>
        <v>0</v>
      </c>
      <c r="J12" s="275"/>
    </row>
    <row r="13" spans="1:10" s="339" customFormat="1" ht="94.15" customHeight="1" x14ac:dyDescent="0.2">
      <c r="A13" s="343" t="s">
        <v>30</v>
      </c>
      <c r="B13" s="356" t="s">
        <v>424</v>
      </c>
      <c r="C13" s="354" t="s">
        <v>26</v>
      </c>
      <c r="D13" s="353">
        <v>4000</v>
      </c>
      <c r="E13" s="355">
        <v>0</v>
      </c>
      <c r="F13" s="337">
        <f t="shared" si="2"/>
        <v>0</v>
      </c>
      <c r="G13" s="360"/>
      <c r="H13" s="361">
        <f t="shared" si="0"/>
        <v>0</v>
      </c>
      <c r="I13" s="361">
        <f t="shared" si="1"/>
        <v>0</v>
      </c>
      <c r="J13" s="338"/>
    </row>
    <row r="14" spans="1:10" ht="29.45" customHeight="1" thickBot="1" x14ac:dyDescent="0.25">
      <c r="A14" s="13"/>
      <c r="B14" s="14"/>
      <c r="C14" s="15"/>
      <c r="D14" s="380" t="s">
        <v>219</v>
      </c>
      <c r="E14" s="381"/>
      <c r="F14" s="359">
        <f>SUM(F6:F13)</f>
        <v>0</v>
      </c>
      <c r="G14" s="358"/>
      <c r="H14" s="19">
        <f>SUM(H6:H13)</f>
        <v>0</v>
      </c>
      <c r="I14" s="19">
        <f>SUM(I6:I13)</f>
        <v>0</v>
      </c>
    </row>
    <row r="16" spans="1:10" x14ac:dyDescent="0.2">
      <c r="B16" s="16"/>
    </row>
    <row r="17" spans="2:2" x14ac:dyDescent="0.2">
      <c r="B17" s="16"/>
    </row>
  </sheetData>
  <mergeCells count="4">
    <mergeCell ref="D14:E14"/>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1"/>
  <sheetViews>
    <sheetView view="pageBreakPreview" topLeftCell="A2" zoomScale="93" zoomScaleNormal="90" zoomScaleSheetLayoutView="93" workbookViewId="0">
      <selection activeCell="G4" sqref="G4"/>
    </sheetView>
  </sheetViews>
  <sheetFormatPr defaultColWidth="8.85546875" defaultRowHeight="12.75" customHeight="1" x14ac:dyDescent="0.2"/>
  <cols>
    <col min="1" max="1" width="5.140625" style="3" customWidth="1"/>
    <col min="2" max="2" width="55.5703125" style="61" customWidth="1"/>
    <col min="3" max="3" width="6" style="59" customWidth="1"/>
    <col min="4" max="4" width="6.5703125" style="59" customWidth="1"/>
    <col min="5" max="5" width="10.42578125" style="60" customWidth="1"/>
    <col min="6" max="6" width="12.5703125" style="59" customWidth="1"/>
    <col min="7" max="7" width="5.42578125" style="59" customWidth="1"/>
    <col min="8" max="8" width="8.85546875" style="59" customWidth="1"/>
    <col min="9" max="9" width="10.7109375" style="59" customWidth="1"/>
    <col min="10" max="10" width="14.85546875" style="3" customWidth="1"/>
    <col min="11" max="16384" width="8.85546875" style="3"/>
  </cols>
  <sheetData>
    <row r="1" spans="1:10" x14ac:dyDescent="0.2">
      <c r="A1" s="36"/>
      <c r="B1" s="37"/>
      <c r="C1" s="38"/>
      <c r="D1" s="38"/>
      <c r="E1" s="39"/>
      <c r="F1" s="38"/>
      <c r="G1" s="38"/>
      <c r="H1" s="38"/>
      <c r="I1" s="386" t="s">
        <v>250</v>
      </c>
      <c r="J1" s="387"/>
    </row>
    <row r="2" spans="1:10" ht="15.75" customHeight="1" x14ac:dyDescent="0.2">
      <c r="A2" s="388" t="s">
        <v>1</v>
      </c>
      <c r="B2" s="389"/>
      <c r="C2" s="389"/>
      <c r="D2" s="389"/>
      <c r="E2" s="389"/>
      <c r="F2" s="389"/>
      <c r="G2" s="389"/>
      <c r="H2" s="389"/>
      <c r="I2" s="389"/>
      <c r="J2" s="389"/>
    </row>
    <row r="3" spans="1:10" ht="15.75" customHeight="1" x14ac:dyDescent="0.2">
      <c r="A3" s="379" t="s">
        <v>251</v>
      </c>
      <c r="B3" s="379"/>
      <c r="C3" s="379"/>
      <c r="D3" s="379"/>
      <c r="E3" s="379"/>
      <c r="F3" s="379"/>
      <c r="G3" s="379"/>
      <c r="H3" s="379"/>
      <c r="I3" s="379"/>
      <c r="J3" s="379"/>
    </row>
    <row r="4" spans="1:10" ht="48.95" customHeight="1" x14ac:dyDescent="0.2">
      <c r="A4" s="84" t="s">
        <v>3</v>
      </c>
      <c r="B4" s="85" t="s">
        <v>4</v>
      </c>
      <c r="C4" s="84" t="s">
        <v>5</v>
      </c>
      <c r="D4" s="84" t="s">
        <v>6</v>
      </c>
      <c r="E4" s="86" t="s">
        <v>7</v>
      </c>
      <c r="F4" s="84" t="s">
        <v>8</v>
      </c>
      <c r="G4" s="84" t="s">
        <v>412</v>
      </c>
      <c r="H4" s="84" t="s">
        <v>10</v>
      </c>
      <c r="I4" s="84" t="s">
        <v>11</v>
      </c>
      <c r="J4" s="156" t="s">
        <v>12</v>
      </c>
    </row>
    <row r="5" spans="1:10" ht="24.95" customHeight="1" x14ac:dyDescent="0.2">
      <c r="A5" s="84" t="s">
        <v>13</v>
      </c>
      <c r="B5" s="87">
        <v>2</v>
      </c>
      <c r="C5" s="84" t="s">
        <v>14</v>
      </c>
      <c r="D5" s="84" t="s">
        <v>15</v>
      </c>
      <c r="E5" s="86" t="s">
        <v>16</v>
      </c>
      <c r="F5" s="84" t="s">
        <v>17</v>
      </c>
      <c r="G5" s="84" t="s">
        <v>18</v>
      </c>
      <c r="H5" s="84" t="s">
        <v>19</v>
      </c>
      <c r="I5" s="84" t="s">
        <v>20</v>
      </c>
      <c r="J5" s="278" t="s">
        <v>21</v>
      </c>
    </row>
    <row r="6" spans="1:10" ht="50.1" customHeight="1" x14ac:dyDescent="0.2">
      <c r="A6" s="40" t="s">
        <v>13</v>
      </c>
      <c r="B6" s="41" t="s">
        <v>252</v>
      </c>
      <c r="C6" s="42" t="s">
        <v>26</v>
      </c>
      <c r="D6" s="43">
        <v>12</v>
      </c>
      <c r="E6" s="44">
        <v>0</v>
      </c>
      <c r="F6" s="45">
        <f>D6*E6</f>
        <v>0</v>
      </c>
      <c r="G6" s="46"/>
      <c r="H6" s="45">
        <f t="shared" ref="H6:H7" si="0">F6*G6</f>
        <v>0</v>
      </c>
      <c r="I6" s="279">
        <f t="shared" ref="I6:I7" si="1">F6+H6</f>
        <v>0</v>
      </c>
      <c r="J6" s="275"/>
    </row>
    <row r="7" spans="1:10" ht="45.6" customHeight="1" x14ac:dyDescent="0.2">
      <c r="A7" s="47" t="s">
        <v>24</v>
      </c>
      <c r="B7" s="48" t="s">
        <v>253</v>
      </c>
      <c r="C7" s="49" t="s">
        <v>26</v>
      </c>
      <c r="D7" s="50">
        <v>12</v>
      </c>
      <c r="E7" s="51">
        <v>0</v>
      </c>
      <c r="F7" s="52">
        <f t="shared" ref="F7" si="2">D7*E7</f>
        <v>0</v>
      </c>
      <c r="G7" s="53"/>
      <c r="H7" s="52">
        <f t="shared" si="0"/>
        <v>0</v>
      </c>
      <c r="I7" s="280">
        <f t="shared" si="1"/>
        <v>0</v>
      </c>
      <c r="J7" s="275"/>
    </row>
    <row r="8" spans="1:10" ht="13.5" thickBot="1" x14ac:dyDescent="0.25">
      <c r="A8" s="54"/>
      <c r="B8" s="55"/>
      <c r="C8" s="56"/>
      <c r="D8" s="384" t="s">
        <v>219</v>
      </c>
      <c r="E8" s="385"/>
      <c r="F8" s="88">
        <f>SUM(F6:F7)</f>
        <v>0</v>
      </c>
      <c r="G8" s="57"/>
      <c r="H8" s="88">
        <f>SUM(H6:H7)</f>
        <v>0</v>
      </c>
      <c r="I8" s="88">
        <f>SUM(I6:I7)</f>
        <v>0</v>
      </c>
    </row>
    <row r="10" spans="1:10" x14ac:dyDescent="0.2">
      <c r="B10" s="58"/>
    </row>
    <row r="11" spans="1:10" x14ac:dyDescent="0.2">
      <c r="B11" s="58"/>
    </row>
  </sheetData>
  <mergeCells count="4">
    <mergeCell ref="D8:E8"/>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2"/>
  <sheetViews>
    <sheetView view="pageBreakPreview" zoomScale="80" zoomScaleNormal="100" zoomScaleSheetLayoutView="80" workbookViewId="0">
      <selection activeCell="B20" sqref="B20"/>
    </sheetView>
  </sheetViews>
  <sheetFormatPr defaultColWidth="8.7109375" defaultRowHeight="12.75" x14ac:dyDescent="0.2"/>
  <cols>
    <col min="1" max="1" width="4.140625" style="33" customWidth="1"/>
    <col min="2" max="2" width="58.42578125" style="35" customWidth="1"/>
    <col min="3" max="3" width="4.42578125" style="3" customWidth="1"/>
    <col min="4" max="4" width="7.28515625" style="3" customWidth="1"/>
    <col min="5" max="5" width="8.7109375" style="3"/>
    <col min="6" max="6" width="10.140625" style="3" customWidth="1"/>
    <col min="7" max="7" width="6.7109375" style="3" customWidth="1"/>
    <col min="8" max="8" width="12" style="3" customWidth="1"/>
    <col min="9" max="9" width="13.42578125" style="3" customWidth="1"/>
    <col min="10" max="10" width="15.7109375" style="3" customWidth="1"/>
    <col min="11" max="16384" width="8.7109375" style="3"/>
  </cols>
  <sheetData>
    <row r="1" spans="1:10" x14ac:dyDescent="0.2">
      <c r="I1" s="390" t="s">
        <v>254</v>
      </c>
      <c r="J1" s="390"/>
    </row>
    <row r="2" spans="1:10" x14ac:dyDescent="0.2">
      <c r="A2" s="391" t="s">
        <v>1</v>
      </c>
      <c r="B2" s="379"/>
      <c r="C2" s="379"/>
      <c r="D2" s="379"/>
      <c r="E2" s="379"/>
      <c r="F2" s="379"/>
      <c r="G2" s="379"/>
      <c r="H2" s="379"/>
      <c r="I2" s="379"/>
      <c r="J2" s="379"/>
    </row>
    <row r="3" spans="1:10" x14ac:dyDescent="0.2">
      <c r="A3" s="392" t="s">
        <v>255</v>
      </c>
      <c r="B3" s="392"/>
      <c r="C3" s="392"/>
      <c r="D3" s="392"/>
      <c r="E3" s="392"/>
      <c r="F3" s="392"/>
      <c r="G3" s="392"/>
      <c r="H3" s="392"/>
      <c r="I3" s="392"/>
      <c r="J3" s="392"/>
    </row>
    <row r="4" spans="1:10" ht="51" x14ac:dyDescent="0.2">
      <c r="A4" s="76" t="s">
        <v>3</v>
      </c>
      <c r="B4" s="77" t="s">
        <v>4</v>
      </c>
      <c r="C4" s="77" t="s">
        <v>5</v>
      </c>
      <c r="D4" s="77" t="s">
        <v>6</v>
      </c>
      <c r="E4" s="77" t="s">
        <v>7</v>
      </c>
      <c r="F4" s="77" t="s">
        <v>8</v>
      </c>
      <c r="G4" s="77" t="s">
        <v>412</v>
      </c>
      <c r="H4" s="77" t="s">
        <v>10</v>
      </c>
      <c r="I4" s="77" t="s">
        <v>11</v>
      </c>
      <c r="J4" s="156" t="s">
        <v>12</v>
      </c>
    </row>
    <row r="5" spans="1:10" x14ac:dyDescent="0.2">
      <c r="A5" s="78" t="s">
        <v>13</v>
      </c>
      <c r="B5" s="79" t="s">
        <v>24</v>
      </c>
      <c r="C5" s="80" t="s">
        <v>14</v>
      </c>
      <c r="D5" s="80" t="s">
        <v>15</v>
      </c>
      <c r="E5" s="80" t="s">
        <v>16</v>
      </c>
      <c r="F5" s="80" t="s">
        <v>17</v>
      </c>
      <c r="G5" s="80" t="s">
        <v>18</v>
      </c>
      <c r="H5" s="80" t="s">
        <v>19</v>
      </c>
      <c r="I5" s="80" t="s">
        <v>20</v>
      </c>
      <c r="J5" s="278" t="s">
        <v>21</v>
      </c>
    </row>
    <row r="6" spans="1:10" ht="65.099999999999994" customHeight="1" x14ac:dyDescent="0.2">
      <c r="A6" s="20" t="s">
        <v>13</v>
      </c>
      <c r="B6" s="72" t="s">
        <v>256</v>
      </c>
      <c r="C6" s="65" t="s">
        <v>23</v>
      </c>
      <c r="D6" s="22">
        <v>300</v>
      </c>
      <c r="E6" s="70">
        <v>0</v>
      </c>
      <c r="F6" s="23">
        <f>D6*E6</f>
        <v>0</v>
      </c>
      <c r="G6" s="24"/>
      <c r="H6" s="25">
        <f>F6*G6</f>
        <v>0</v>
      </c>
      <c r="I6" s="25">
        <f>F6+H6</f>
        <v>0</v>
      </c>
      <c r="J6" s="275"/>
    </row>
    <row r="7" spans="1:10" ht="105" customHeight="1" x14ac:dyDescent="0.2">
      <c r="A7" s="20" t="s">
        <v>24</v>
      </c>
      <c r="B7" s="115" t="s">
        <v>413</v>
      </c>
      <c r="C7" s="65" t="s">
        <v>23</v>
      </c>
      <c r="D7" s="22">
        <v>300</v>
      </c>
      <c r="E7" s="70">
        <v>0</v>
      </c>
      <c r="F7" s="23">
        <f t="shared" ref="F7:F8" si="0">D7*E7</f>
        <v>0</v>
      </c>
      <c r="G7" s="71"/>
      <c r="H7" s="25">
        <f t="shared" ref="H7:H8" si="1">F7*G7</f>
        <v>0</v>
      </c>
      <c r="I7" s="25">
        <f t="shared" ref="I7:I8" si="2">F7+H7</f>
        <v>0</v>
      </c>
      <c r="J7" s="275"/>
    </row>
    <row r="8" spans="1:10" ht="60.95" customHeight="1" x14ac:dyDescent="0.2">
      <c r="A8" s="20" t="s">
        <v>14</v>
      </c>
      <c r="B8" s="72" t="s">
        <v>257</v>
      </c>
      <c r="C8" s="65" t="s">
        <v>23</v>
      </c>
      <c r="D8" s="22">
        <v>100</v>
      </c>
      <c r="E8" s="70">
        <v>0</v>
      </c>
      <c r="F8" s="23">
        <f t="shared" si="0"/>
        <v>0</v>
      </c>
      <c r="G8" s="24"/>
      <c r="H8" s="25">
        <f t="shared" si="1"/>
        <v>0</v>
      </c>
      <c r="I8" s="25">
        <f t="shared" si="2"/>
        <v>0</v>
      </c>
      <c r="J8" s="275"/>
    </row>
    <row r="9" spans="1:10" ht="13.5" thickBot="1" x14ac:dyDescent="0.25">
      <c r="A9" s="26"/>
      <c r="B9" s="27"/>
      <c r="C9" s="28"/>
      <c r="D9" s="372" t="s">
        <v>219</v>
      </c>
      <c r="E9" s="373"/>
      <c r="F9" s="81">
        <f>SUM(F6:F8)</f>
        <v>0</v>
      </c>
      <c r="G9" s="29"/>
      <c r="H9" s="82">
        <f>SUM(H6:H8)</f>
        <v>0</v>
      </c>
      <c r="I9" s="83">
        <f>SUM(I6:I8)</f>
        <v>0</v>
      </c>
    </row>
    <row r="10" spans="1:10" x14ac:dyDescent="0.2">
      <c r="A10" s="30"/>
      <c r="B10" s="31"/>
      <c r="C10" s="32"/>
      <c r="D10" s="32"/>
      <c r="E10" s="32"/>
      <c r="F10" s="32"/>
      <c r="G10" s="32"/>
      <c r="H10" s="32"/>
      <c r="I10" s="32"/>
    </row>
    <row r="11" spans="1:10" x14ac:dyDescent="0.2">
      <c r="B11" s="116"/>
    </row>
    <row r="12" spans="1:10" x14ac:dyDescent="0.2">
      <c r="B12" s="34"/>
    </row>
  </sheetData>
  <mergeCells count="4">
    <mergeCell ref="D9:E9"/>
    <mergeCell ref="I1:J1"/>
    <mergeCell ref="A2:J2"/>
    <mergeCell ref="A3:J3"/>
  </mergeCells>
  <pageMargins left="0.31496062992125984" right="0.31496062992125984"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
  <sheetViews>
    <sheetView view="pageBreakPreview" topLeftCell="A4" zoomScale="90" zoomScaleNormal="90" zoomScaleSheetLayoutView="90" workbookViewId="0">
      <selection activeCell="G5" sqref="G5"/>
    </sheetView>
  </sheetViews>
  <sheetFormatPr defaultColWidth="8.7109375" defaultRowHeight="12.75" x14ac:dyDescent="0.2"/>
  <cols>
    <col min="1" max="1" width="4.140625" style="33" customWidth="1"/>
    <col min="2" max="2" width="55.5703125" style="229" customWidth="1"/>
    <col min="3" max="3" width="4.42578125" style="3" customWidth="1"/>
    <col min="4" max="4" width="9" style="93" customWidth="1"/>
    <col min="5" max="5" width="8.7109375" style="3"/>
    <col min="6" max="6" width="10.140625" style="3" customWidth="1"/>
    <col min="7" max="7" width="5.7109375" style="3" customWidth="1"/>
    <col min="8" max="8" width="12" style="3" customWidth="1"/>
    <col min="9" max="9" width="13.42578125" style="3" customWidth="1"/>
    <col min="10" max="10" width="16.5703125" style="3" customWidth="1"/>
    <col min="11" max="16384" width="8.7109375" style="3"/>
  </cols>
  <sheetData>
    <row r="1" spans="1:10" x14ac:dyDescent="0.2">
      <c r="I1" s="390" t="s">
        <v>258</v>
      </c>
      <c r="J1" s="390"/>
    </row>
    <row r="2" spans="1:10" x14ac:dyDescent="0.2">
      <c r="A2" s="391" t="s">
        <v>1</v>
      </c>
      <c r="B2" s="379"/>
      <c r="C2" s="379"/>
      <c r="D2" s="379"/>
      <c r="E2" s="379"/>
      <c r="F2" s="379"/>
      <c r="G2" s="379"/>
      <c r="H2" s="379"/>
      <c r="I2" s="379"/>
      <c r="J2" s="379"/>
    </row>
    <row r="3" spans="1:10" ht="13.5" customHeight="1" x14ac:dyDescent="0.2">
      <c r="A3" s="392" t="s">
        <v>259</v>
      </c>
      <c r="B3" s="392"/>
      <c r="C3" s="392"/>
      <c r="D3" s="392"/>
      <c r="E3" s="392"/>
      <c r="F3" s="392"/>
      <c r="G3" s="392"/>
      <c r="H3" s="392"/>
      <c r="I3" s="392"/>
      <c r="J3" s="392"/>
    </row>
    <row r="4" spans="1:10" ht="51" x14ac:dyDescent="0.2">
      <c r="A4" s="76" t="s">
        <v>3</v>
      </c>
      <c r="B4" s="137" t="s">
        <v>4</v>
      </c>
      <c r="C4" s="77" t="s">
        <v>5</v>
      </c>
      <c r="D4" s="137" t="s">
        <v>6</v>
      </c>
      <c r="E4" s="77" t="s">
        <v>7</v>
      </c>
      <c r="F4" s="77" t="s">
        <v>8</v>
      </c>
      <c r="G4" s="77" t="s">
        <v>412</v>
      </c>
      <c r="H4" s="77" t="s">
        <v>10</v>
      </c>
      <c r="I4" s="77" t="s">
        <v>11</v>
      </c>
      <c r="J4" s="156" t="s">
        <v>12</v>
      </c>
    </row>
    <row r="5" spans="1:10" x14ac:dyDescent="0.2">
      <c r="A5" s="78" t="s">
        <v>13</v>
      </c>
      <c r="B5" s="230" t="s">
        <v>24</v>
      </c>
      <c r="C5" s="80" t="s">
        <v>14</v>
      </c>
      <c r="D5" s="230" t="s">
        <v>15</v>
      </c>
      <c r="E5" s="80" t="s">
        <v>16</v>
      </c>
      <c r="F5" s="80" t="s">
        <v>17</v>
      </c>
      <c r="G5" s="80" t="s">
        <v>18</v>
      </c>
      <c r="H5" s="80" t="s">
        <v>19</v>
      </c>
      <c r="I5" s="80" t="s">
        <v>20</v>
      </c>
      <c r="J5" s="284" t="s">
        <v>21</v>
      </c>
    </row>
    <row r="6" spans="1:10" ht="76.5" customHeight="1" x14ac:dyDescent="0.2">
      <c r="A6" s="20" t="s">
        <v>13</v>
      </c>
      <c r="B6" s="73" t="s">
        <v>260</v>
      </c>
      <c r="C6" s="65" t="s">
        <v>26</v>
      </c>
      <c r="D6" s="267">
        <v>40</v>
      </c>
      <c r="E6" s="70">
        <v>0</v>
      </c>
      <c r="F6" s="23">
        <f>D6*E6</f>
        <v>0</v>
      </c>
      <c r="G6" s="24"/>
      <c r="H6" s="25">
        <f>F6*G6</f>
        <v>0</v>
      </c>
      <c r="I6" s="25">
        <f>F6+H6</f>
        <v>0</v>
      </c>
      <c r="J6" s="275"/>
    </row>
    <row r="7" spans="1:10" ht="114" customHeight="1" x14ac:dyDescent="0.2">
      <c r="A7" s="20" t="s">
        <v>24</v>
      </c>
      <c r="B7" s="73" t="s">
        <v>261</v>
      </c>
      <c r="C7" s="65" t="s">
        <v>26</v>
      </c>
      <c r="D7" s="267">
        <v>20</v>
      </c>
      <c r="E7" s="70">
        <v>0</v>
      </c>
      <c r="F7" s="23">
        <f t="shared" ref="F7:F11" si="0">D7*E7</f>
        <v>0</v>
      </c>
      <c r="G7" s="24"/>
      <c r="H7" s="25">
        <f t="shared" ref="H7:H11" si="1">F7*G7</f>
        <v>0</v>
      </c>
      <c r="I7" s="25">
        <f t="shared" ref="I7:I11" si="2">F7+H7</f>
        <v>0</v>
      </c>
      <c r="J7" s="275"/>
    </row>
    <row r="8" spans="1:10" ht="89.45" customHeight="1" x14ac:dyDescent="0.2">
      <c r="A8" s="20" t="s">
        <v>14</v>
      </c>
      <c r="B8" s="73" t="s">
        <v>262</v>
      </c>
      <c r="C8" s="65" t="s">
        <v>26</v>
      </c>
      <c r="D8" s="267">
        <v>15</v>
      </c>
      <c r="E8" s="70">
        <v>0</v>
      </c>
      <c r="F8" s="23">
        <f t="shared" si="0"/>
        <v>0</v>
      </c>
      <c r="G8" s="24"/>
      <c r="H8" s="25">
        <f t="shared" si="1"/>
        <v>0</v>
      </c>
      <c r="I8" s="25">
        <f t="shared" si="2"/>
        <v>0</v>
      </c>
      <c r="J8" s="275"/>
    </row>
    <row r="9" spans="1:10" ht="76.5" customHeight="1" x14ac:dyDescent="0.2">
      <c r="A9" s="20" t="s">
        <v>15</v>
      </c>
      <c r="B9" s="73" t="s">
        <v>263</v>
      </c>
      <c r="C9" s="65" t="s">
        <v>26</v>
      </c>
      <c r="D9" s="267">
        <v>150</v>
      </c>
      <c r="E9" s="70">
        <v>0</v>
      </c>
      <c r="F9" s="23">
        <f t="shared" si="0"/>
        <v>0</v>
      </c>
      <c r="G9" s="24"/>
      <c r="H9" s="25">
        <f t="shared" si="1"/>
        <v>0</v>
      </c>
      <c r="I9" s="25">
        <f t="shared" si="2"/>
        <v>0</v>
      </c>
      <c r="J9" s="275"/>
    </row>
    <row r="10" spans="1:10" ht="75.599999999999994" customHeight="1" x14ac:dyDescent="0.2">
      <c r="A10" s="20" t="s">
        <v>16</v>
      </c>
      <c r="B10" s="73" t="s">
        <v>264</v>
      </c>
      <c r="C10" s="65" t="s">
        <v>26</v>
      </c>
      <c r="D10" s="267">
        <v>30</v>
      </c>
      <c r="E10" s="70">
        <v>0</v>
      </c>
      <c r="F10" s="23">
        <f t="shared" si="0"/>
        <v>0</v>
      </c>
      <c r="G10" s="24"/>
      <c r="H10" s="25">
        <f t="shared" si="1"/>
        <v>0</v>
      </c>
      <c r="I10" s="25">
        <f t="shared" si="2"/>
        <v>0</v>
      </c>
      <c r="J10" s="275"/>
    </row>
    <row r="11" spans="1:10" ht="92.1" customHeight="1" x14ac:dyDescent="0.2">
      <c r="A11" s="20" t="s">
        <v>29</v>
      </c>
      <c r="B11" s="73" t="s">
        <v>265</v>
      </c>
      <c r="C11" s="65" t="s">
        <v>23</v>
      </c>
      <c r="D11" s="267">
        <v>50</v>
      </c>
      <c r="E11" s="70">
        <v>0</v>
      </c>
      <c r="F11" s="23">
        <f t="shared" si="0"/>
        <v>0</v>
      </c>
      <c r="G11" s="24"/>
      <c r="H11" s="25">
        <f t="shared" si="1"/>
        <v>0</v>
      </c>
      <c r="I11" s="25">
        <f t="shared" si="2"/>
        <v>0</v>
      </c>
      <c r="J11" s="275"/>
    </row>
    <row r="12" spans="1:10" ht="20.100000000000001" customHeight="1" thickBot="1" x14ac:dyDescent="0.25">
      <c r="A12" s="26"/>
      <c r="B12" s="227"/>
      <c r="C12" s="28"/>
      <c r="D12" s="372" t="s">
        <v>219</v>
      </c>
      <c r="E12" s="373"/>
      <c r="F12" s="81">
        <f>SUM(F6:F11)</f>
        <v>0</v>
      </c>
      <c r="G12" s="29"/>
      <c r="H12" s="82">
        <f>SUM(H6:H11)</f>
        <v>0</v>
      </c>
      <c r="I12" s="83">
        <f>SUM(I6:I11)</f>
        <v>0</v>
      </c>
    </row>
    <row r="13" spans="1:10" x14ac:dyDescent="0.2">
      <c r="A13" s="30"/>
      <c r="B13" s="228"/>
      <c r="C13" s="32"/>
      <c r="E13" s="32"/>
      <c r="F13" s="32"/>
      <c r="G13" s="32"/>
      <c r="H13" s="32"/>
      <c r="I13" s="32"/>
    </row>
    <row r="14" spans="1:10" ht="54.75" customHeight="1" x14ac:dyDescent="0.2">
      <c r="A14" s="393" t="s">
        <v>266</v>
      </c>
      <c r="B14" s="393"/>
      <c r="C14" s="393"/>
      <c r="D14" s="393"/>
      <c r="E14" s="393"/>
      <c r="F14" s="393"/>
      <c r="G14" s="393"/>
      <c r="H14" s="393"/>
      <c r="I14" s="393"/>
      <c r="J14" s="393"/>
    </row>
  </sheetData>
  <mergeCells count="5">
    <mergeCell ref="A14:J14"/>
    <mergeCell ref="D12:E12"/>
    <mergeCell ref="I1:J1"/>
    <mergeCell ref="A3:J3"/>
    <mergeCell ref="A2:J2"/>
  </mergeCells>
  <pageMargins left="0.70866141732283472" right="0.70866141732283472" top="0.74803149606299213" bottom="0.74803149606299213" header="0.31496062992125984" footer="0.31496062992125984"/>
  <pageSetup paperSize="9"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40"/>
  <sheetViews>
    <sheetView view="pageBreakPreview" zoomScale="60" zoomScaleNormal="90" workbookViewId="0">
      <selection activeCell="G5" sqref="G5"/>
    </sheetView>
  </sheetViews>
  <sheetFormatPr defaultColWidth="8.85546875" defaultRowHeight="12.75" customHeight="1" x14ac:dyDescent="0.2"/>
  <cols>
    <col min="1" max="1" width="5.140625" style="140" customWidth="1"/>
    <col min="2" max="2" width="64.28515625" style="220" customWidth="1"/>
    <col min="3" max="3" width="6" style="221" customWidth="1"/>
    <col min="4" max="4" width="6.28515625" style="269" customWidth="1"/>
    <col min="5" max="5" width="8" style="222" customWidth="1"/>
    <col min="6" max="6" width="11.7109375" style="221" customWidth="1"/>
    <col min="7" max="7" width="6" style="221" customWidth="1"/>
    <col min="8" max="8" width="8.5703125" style="221" customWidth="1"/>
    <col min="9" max="9" width="13.140625" style="221" customWidth="1"/>
    <col min="10" max="10" width="15.28515625" style="140" customWidth="1"/>
    <col min="11" max="16384" width="8.85546875" style="140"/>
  </cols>
  <sheetData>
    <row r="1" spans="1:10" x14ac:dyDescent="0.2">
      <c r="A1" s="206"/>
      <c r="B1" s="104"/>
      <c r="C1" s="204"/>
      <c r="D1" s="268"/>
      <c r="E1" s="205"/>
      <c r="F1" s="204"/>
      <c r="G1" s="204"/>
      <c r="H1" s="204"/>
      <c r="I1" s="396" t="s">
        <v>267</v>
      </c>
      <c r="J1" s="397"/>
    </row>
    <row r="2" spans="1:10" x14ac:dyDescent="0.2">
      <c r="A2" s="398" t="s">
        <v>1</v>
      </c>
      <c r="B2" s="399"/>
      <c r="C2" s="399"/>
      <c r="D2" s="399"/>
      <c r="E2" s="399"/>
      <c r="F2" s="399"/>
      <c r="G2" s="399"/>
      <c r="H2" s="399"/>
      <c r="I2" s="399"/>
      <c r="J2" s="399"/>
    </row>
    <row r="3" spans="1:10" ht="14.45" customHeight="1" x14ac:dyDescent="0.2">
      <c r="A3" s="400" t="s">
        <v>268</v>
      </c>
      <c r="B3" s="401"/>
      <c r="C3" s="401"/>
      <c r="D3" s="401"/>
      <c r="E3" s="401"/>
      <c r="F3" s="401"/>
      <c r="G3" s="401"/>
      <c r="H3" s="401"/>
      <c r="I3" s="401"/>
      <c r="J3" s="401"/>
    </row>
    <row r="4" spans="1:10" s="208" customFormat="1" ht="51" x14ac:dyDescent="0.25">
      <c r="A4" s="197" t="s">
        <v>3</v>
      </c>
      <c r="B4" s="106" t="s">
        <v>4</v>
      </c>
      <c r="C4" s="197" t="s">
        <v>5</v>
      </c>
      <c r="D4" s="197" t="s">
        <v>6</v>
      </c>
      <c r="E4" s="207" t="s">
        <v>7</v>
      </c>
      <c r="F4" s="197" t="s">
        <v>8</v>
      </c>
      <c r="G4" s="197" t="s">
        <v>412</v>
      </c>
      <c r="H4" s="197" t="s">
        <v>10</v>
      </c>
      <c r="I4" s="197" t="s">
        <v>11</v>
      </c>
      <c r="J4" s="156" t="s">
        <v>12</v>
      </c>
    </row>
    <row r="5" spans="1:10" s="211" customFormat="1" ht="25.5" x14ac:dyDescent="0.2">
      <c r="A5" s="209" t="s">
        <v>13</v>
      </c>
      <c r="B5" s="107">
        <v>2</v>
      </c>
      <c r="C5" s="197" t="s">
        <v>14</v>
      </c>
      <c r="D5" s="209" t="s">
        <v>15</v>
      </c>
      <c r="E5" s="210" t="s">
        <v>16</v>
      </c>
      <c r="F5" s="209" t="s">
        <v>17</v>
      </c>
      <c r="G5" s="209" t="s">
        <v>18</v>
      </c>
      <c r="H5" s="209" t="s">
        <v>19</v>
      </c>
      <c r="I5" s="209" t="s">
        <v>20</v>
      </c>
      <c r="J5" s="278" t="s">
        <v>21</v>
      </c>
    </row>
    <row r="6" spans="1:10" ht="57" customHeight="1" x14ac:dyDescent="0.2">
      <c r="A6" s="212" t="s">
        <v>13</v>
      </c>
      <c r="B6" s="213" t="s">
        <v>269</v>
      </c>
      <c r="C6" s="214" t="s">
        <v>26</v>
      </c>
      <c r="D6" s="202">
        <v>1</v>
      </c>
      <c r="E6" s="102">
        <v>0</v>
      </c>
      <c r="F6" s="70">
        <f>D6*E6</f>
        <v>0</v>
      </c>
      <c r="G6" s="71"/>
      <c r="H6" s="70">
        <f t="shared" ref="H6:H36" si="0">F6*G6</f>
        <v>0</v>
      </c>
      <c r="I6" s="70">
        <f t="shared" ref="I6:I36" si="1">F6+H6</f>
        <v>0</v>
      </c>
      <c r="J6" s="277"/>
    </row>
    <row r="7" spans="1:10" ht="51.95" customHeight="1" x14ac:dyDescent="0.2">
      <c r="A7" s="212" t="s">
        <v>24</v>
      </c>
      <c r="B7" s="213" t="s">
        <v>270</v>
      </c>
      <c r="C7" s="214" t="s">
        <v>26</v>
      </c>
      <c r="D7" s="202">
        <v>1</v>
      </c>
      <c r="E7" s="102">
        <v>0</v>
      </c>
      <c r="F7" s="70">
        <f t="shared" ref="F7:F36" si="2">D7*E7</f>
        <v>0</v>
      </c>
      <c r="G7" s="71"/>
      <c r="H7" s="70">
        <f t="shared" si="0"/>
        <v>0</v>
      </c>
      <c r="I7" s="70">
        <f t="shared" si="1"/>
        <v>0</v>
      </c>
      <c r="J7" s="277"/>
    </row>
    <row r="8" spans="1:10" ht="33" customHeight="1" x14ac:dyDescent="0.2">
      <c r="A8" s="212" t="s">
        <v>14</v>
      </c>
      <c r="B8" s="213" t="s">
        <v>271</v>
      </c>
      <c r="C8" s="214" t="s">
        <v>26</v>
      </c>
      <c r="D8" s="202">
        <v>6</v>
      </c>
      <c r="E8" s="102">
        <v>0</v>
      </c>
      <c r="F8" s="70">
        <f t="shared" si="2"/>
        <v>0</v>
      </c>
      <c r="G8" s="71"/>
      <c r="H8" s="70">
        <f t="shared" si="0"/>
        <v>0</v>
      </c>
      <c r="I8" s="70">
        <f t="shared" si="1"/>
        <v>0</v>
      </c>
      <c r="J8" s="277"/>
    </row>
    <row r="9" spans="1:10" ht="33" customHeight="1" x14ac:dyDescent="0.2">
      <c r="A9" s="212" t="s">
        <v>15</v>
      </c>
      <c r="B9" s="213" t="s">
        <v>272</v>
      </c>
      <c r="C9" s="214" t="s">
        <v>26</v>
      </c>
      <c r="D9" s="202">
        <v>14</v>
      </c>
      <c r="E9" s="102">
        <v>0</v>
      </c>
      <c r="F9" s="70">
        <f t="shared" si="2"/>
        <v>0</v>
      </c>
      <c r="G9" s="71"/>
      <c r="H9" s="70">
        <f t="shared" si="0"/>
        <v>0</v>
      </c>
      <c r="I9" s="70">
        <f t="shared" si="1"/>
        <v>0</v>
      </c>
      <c r="J9" s="277"/>
    </row>
    <row r="10" spans="1:10" ht="267.60000000000002" customHeight="1" x14ac:dyDescent="0.2">
      <c r="A10" s="212" t="s">
        <v>16</v>
      </c>
      <c r="B10" s="73" t="s">
        <v>273</v>
      </c>
      <c r="C10" s="214" t="s">
        <v>26</v>
      </c>
      <c r="D10" s="202">
        <v>5</v>
      </c>
      <c r="E10" s="102">
        <v>0</v>
      </c>
      <c r="F10" s="70">
        <f t="shared" si="2"/>
        <v>0</v>
      </c>
      <c r="G10" s="71"/>
      <c r="H10" s="70">
        <f t="shared" si="0"/>
        <v>0</v>
      </c>
      <c r="I10" s="70">
        <f t="shared" si="1"/>
        <v>0</v>
      </c>
      <c r="J10" s="277"/>
    </row>
    <row r="11" spans="1:10" ht="134.44999999999999" customHeight="1" x14ac:dyDescent="0.2">
      <c r="A11" s="212" t="s">
        <v>29</v>
      </c>
      <c r="B11" s="213" t="s">
        <v>274</v>
      </c>
      <c r="C11" s="214" t="s">
        <v>26</v>
      </c>
      <c r="D11" s="202">
        <v>1</v>
      </c>
      <c r="E11" s="102">
        <v>0</v>
      </c>
      <c r="F11" s="70">
        <f t="shared" si="2"/>
        <v>0</v>
      </c>
      <c r="G11" s="71"/>
      <c r="H11" s="70">
        <f t="shared" si="0"/>
        <v>0</v>
      </c>
      <c r="I11" s="70">
        <f t="shared" si="1"/>
        <v>0</v>
      </c>
      <c r="J11" s="277"/>
    </row>
    <row r="12" spans="1:10" ht="101.1" customHeight="1" x14ac:dyDescent="0.2">
      <c r="A12" s="212" t="s">
        <v>18</v>
      </c>
      <c r="B12" s="215" t="s">
        <v>275</v>
      </c>
      <c r="C12" s="214" t="s">
        <v>26</v>
      </c>
      <c r="D12" s="202">
        <v>1</v>
      </c>
      <c r="E12" s="102">
        <v>0</v>
      </c>
      <c r="F12" s="70">
        <f t="shared" si="2"/>
        <v>0</v>
      </c>
      <c r="G12" s="71"/>
      <c r="H12" s="70">
        <f t="shared" si="0"/>
        <v>0</v>
      </c>
      <c r="I12" s="70">
        <f t="shared" si="1"/>
        <v>0</v>
      </c>
      <c r="J12" s="277"/>
    </row>
    <row r="13" spans="1:10" ht="107.1" customHeight="1" x14ac:dyDescent="0.2">
      <c r="A13" s="212" t="s">
        <v>30</v>
      </c>
      <c r="B13" s="73" t="s">
        <v>276</v>
      </c>
      <c r="C13" s="214" t="s">
        <v>26</v>
      </c>
      <c r="D13" s="202">
        <v>1</v>
      </c>
      <c r="E13" s="102">
        <v>0</v>
      </c>
      <c r="F13" s="70">
        <f t="shared" si="2"/>
        <v>0</v>
      </c>
      <c r="G13" s="71"/>
      <c r="H13" s="70">
        <f t="shared" si="0"/>
        <v>0</v>
      </c>
      <c r="I13" s="70">
        <f t="shared" si="1"/>
        <v>0</v>
      </c>
      <c r="J13" s="277"/>
    </row>
    <row r="14" spans="1:10" ht="77.099999999999994" customHeight="1" x14ac:dyDescent="0.2">
      <c r="A14" s="212" t="s">
        <v>31</v>
      </c>
      <c r="B14" s="213" t="s">
        <v>277</v>
      </c>
      <c r="C14" s="214" t="s">
        <v>26</v>
      </c>
      <c r="D14" s="202">
        <v>1</v>
      </c>
      <c r="E14" s="102">
        <v>0</v>
      </c>
      <c r="F14" s="70">
        <f t="shared" si="2"/>
        <v>0</v>
      </c>
      <c r="G14" s="71"/>
      <c r="H14" s="70">
        <f t="shared" si="0"/>
        <v>0</v>
      </c>
      <c r="I14" s="70">
        <f t="shared" si="1"/>
        <v>0</v>
      </c>
      <c r="J14" s="277"/>
    </row>
    <row r="15" spans="1:10" ht="106.5" customHeight="1" x14ac:dyDescent="0.2">
      <c r="A15" s="212" t="s">
        <v>21</v>
      </c>
      <c r="B15" s="213" t="s">
        <v>278</v>
      </c>
      <c r="C15" s="214" t="s">
        <v>26</v>
      </c>
      <c r="D15" s="202">
        <v>1</v>
      </c>
      <c r="E15" s="102">
        <v>0</v>
      </c>
      <c r="F15" s="70">
        <f t="shared" si="2"/>
        <v>0</v>
      </c>
      <c r="G15" s="71"/>
      <c r="H15" s="70">
        <f t="shared" si="0"/>
        <v>0</v>
      </c>
      <c r="I15" s="70">
        <f t="shared" si="1"/>
        <v>0</v>
      </c>
      <c r="J15" s="277"/>
    </row>
    <row r="16" spans="1:10" ht="108.95" customHeight="1" x14ac:dyDescent="0.2">
      <c r="A16" s="212" t="s">
        <v>32</v>
      </c>
      <c r="B16" s="213" t="s">
        <v>279</v>
      </c>
      <c r="C16" s="214" t="s">
        <v>26</v>
      </c>
      <c r="D16" s="202">
        <v>1</v>
      </c>
      <c r="E16" s="102">
        <v>0</v>
      </c>
      <c r="F16" s="70">
        <f t="shared" si="2"/>
        <v>0</v>
      </c>
      <c r="G16" s="71"/>
      <c r="H16" s="70">
        <f t="shared" si="0"/>
        <v>0</v>
      </c>
      <c r="I16" s="70">
        <f t="shared" si="1"/>
        <v>0</v>
      </c>
      <c r="J16" s="277"/>
    </row>
    <row r="17" spans="1:10" ht="54.6" customHeight="1" x14ac:dyDescent="0.2">
      <c r="A17" s="212" t="s">
        <v>33</v>
      </c>
      <c r="B17" s="213" t="s">
        <v>280</v>
      </c>
      <c r="C17" s="214" t="s">
        <v>26</v>
      </c>
      <c r="D17" s="202">
        <v>1</v>
      </c>
      <c r="E17" s="102">
        <v>0</v>
      </c>
      <c r="F17" s="70">
        <f t="shared" si="2"/>
        <v>0</v>
      </c>
      <c r="G17" s="71"/>
      <c r="H17" s="70">
        <f t="shared" si="0"/>
        <v>0</v>
      </c>
      <c r="I17" s="70">
        <f t="shared" si="1"/>
        <v>0</v>
      </c>
      <c r="J17" s="277"/>
    </row>
    <row r="18" spans="1:10" ht="96.95" customHeight="1" x14ac:dyDescent="0.2">
      <c r="A18" s="212" t="s">
        <v>34</v>
      </c>
      <c r="B18" s="213" t="s">
        <v>281</v>
      </c>
      <c r="C18" s="214" t="s">
        <v>26</v>
      </c>
      <c r="D18" s="202">
        <v>1</v>
      </c>
      <c r="E18" s="102">
        <v>0</v>
      </c>
      <c r="F18" s="70">
        <f t="shared" si="2"/>
        <v>0</v>
      </c>
      <c r="G18" s="71"/>
      <c r="H18" s="70">
        <f t="shared" si="0"/>
        <v>0</v>
      </c>
      <c r="I18" s="70">
        <f t="shared" si="1"/>
        <v>0</v>
      </c>
      <c r="J18" s="277"/>
    </row>
    <row r="19" spans="1:10" ht="95.45" customHeight="1" x14ac:dyDescent="0.2">
      <c r="A19" s="212" t="s">
        <v>35</v>
      </c>
      <c r="B19" s="213" t="s">
        <v>282</v>
      </c>
      <c r="C19" s="214" t="s">
        <v>26</v>
      </c>
      <c r="D19" s="202">
        <v>1</v>
      </c>
      <c r="E19" s="102">
        <v>0</v>
      </c>
      <c r="F19" s="70">
        <f t="shared" si="2"/>
        <v>0</v>
      </c>
      <c r="G19" s="71"/>
      <c r="H19" s="70">
        <f t="shared" si="0"/>
        <v>0</v>
      </c>
      <c r="I19" s="70">
        <f t="shared" si="1"/>
        <v>0</v>
      </c>
      <c r="J19" s="277"/>
    </row>
    <row r="20" spans="1:10" ht="183.6" customHeight="1" x14ac:dyDescent="0.2">
      <c r="A20" s="212" t="s">
        <v>36</v>
      </c>
      <c r="B20" s="213" t="s">
        <v>283</v>
      </c>
      <c r="C20" s="214" t="s">
        <v>26</v>
      </c>
      <c r="D20" s="202">
        <v>1</v>
      </c>
      <c r="E20" s="102">
        <v>0</v>
      </c>
      <c r="F20" s="70">
        <f t="shared" si="2"/>
        <v>0</v>
      </c>
      <c r="G20" s="71"/>
      <c r="H20" s="70">
        <f t="shared" si="0"/>
        <v>0</v>
      </c>
      <c r="I20" s="70">
        <f t="shared" si="1"/>
        <v>0</v>
      </c>
      <c r="J20" s="277"/>
    </row>
    <row r="21" spans="1:10" ht="98.45" customHeight="1" x14ac:dyDescent="0.2">
      <c r="A21" s="212" t="s">
        <v>38</v>
      </c>
      <c r="B21" s="213" t="s">
        <v>284</v>
      </c>
      <c r="C21" s="214" t="s">
        <v>26</v>
      </c>
      <c r="D21" s="202">
        <v>4</v>
      </c>
      <c r="E21" s="102">
        <v>0</v>
      </c>
      <c r="F21" s="70">
        <f t="shared" si="2"/>
        <v>0</v>
      </c>
      <c r="G21" s="71"/>
      <c r="H21" s="70">
        <f t="shared" si="0"/>
        <v>0</v>
      </c>
      <c r="I21" s="70">
        <f t="shared" si="1"/>
        <v>0</v>
      </c>
      <c r="J21" s="277"/>
    </row>
    <row r="22" spans="1:10" ht="43.5" customHeight="1" x14ac:dyDescent="0.2">
      <c r="A22" s="212" t="s">
        <v>40</v>
      </c>
      <c r="B22" s="216" t="s">
        <v>285</v>
      </c>
      <c r="C22" s="214" t="s">
        <v>26</v>
      </c>
      <c r="D22" s="202">
        <v>1</v>
      </c>
      <c r="E22" s="102">
        <v>0</v>
      </c>
      <c r="F22" s="70">
        <f t="shared" si="2"/>
        <v>0</v>
      </c>
      <c r="G22" s="71"/>
      <c r="H22" s="70">
        <f t="shared" si="0"/>
        <v>0</v>
      </c>
      <c r="I22" s="70">
        <f t="shared" si="1"/>
        <v>0</v>
      </c>
      <c r="J22" s="277"/>
    </row>
    <row r="23" spans="1:10" ht="74.099999999999994" customHeight="1" x14ac:dyDescent="0.2">
      <c r="A23" s="212" t="s">
        <v>41</v>
      </c>
      <c r="B23" s="216" t="s">
        <v>286</v>
      </c>
      <c r="C23" s="214" t="s">
        <v>26</v>
      </c>
      <c r="D23" s="202">
        <v>1</v>
      </c>
      <c r="E23" s="102">
        <v>0</v>
      </c>
      <c r="F23" s="70">
        <f t="shared" si="2"/>
        <v>0</v>
      </c>
      <c r="G23" s="71"/>
      <c r="H23" s="70">
        <f t="shared" si="0"/>
        <v>0</v>
      </c>
      <c r="I23" s="70">
        <f t="shared" si="1"/>
        <v>0</v>
      </c>
      <c r="J23" s="277"/>
    </row>
    <row r="24" spans="1:10" ht="57" customHeight="1" x14ac:dyDescent="0.2">
      <c r="A24" s="212" t="s">
        <v>43</v>
      </c>
      <c r="B24" s="213" t="s">
        <v>287</v>
      </c>
      <c r="C24" s="214" t="s">
        <v>26</v>
      </c>
      <c r="D24" s="202">
        <v>1</v>
      </c>
      <c r="E24" s="102">
        <v>0</v>
      </c>
      <c r="F24" s="70">
        <f t="shared" si="2"/>
        <v>0</v>
      </c>
      <c r="G24" s="71"/>
      <c r="H24" s="70">
        <f t="shared" si="0"/>
        <v>0</v>
      </c>
      <c r="I24" s="70">
        <f t="shared" si="1"/>
        <v>0</v>
      </c>
      <c r="J24" s="277"/>
    </row>
    <row r="25" spans="1:10" ht="45.6" customHeight="1" x14ac:dyDescent="0.2">
      <c r="A25" s="212" t="s">
        <v>44</v>
      </c>
      <c r="B25" s="213" t="s">
        <v>288</v>
      </c>
      <c r="C25" s="214" t="s">
        <v>26</v>
      </c>
      <c r="D25" s="202">
        <v>4</v>
      </c>
      <c r="E25" s="102">
        <v>0</v>
      </c>
      <c r="F25" s="70">
        <f t="shared" si="2"/>
        <v>0</v>
      </c>
      <c r="G25" s="71"/>
      <c r="H25" s="70">
        <f t="shared" si="0"/>
        <v>0</v>
      </c>
      <c r="I25" s="70">
        <f t="shared" si="1"/>
        <v>0</v>
      </c>
      <c r="J25" s="277"/>
    </row>
    <row r="26" spans="1:10" ht="30.95" customHeight="1" x14ac:dyDescent="0.2">
      <c r="A26" s="212" t="s">
        <v>46</v>
      </c>
      <c r="B26" s="213" t="s">
        <v>289</v>
      </c>
      <c r="C26" s="214" t="s">
        <v>26</v>
      </c>
      <c r="D26" s="202">
        <v>4</v>
      </c>
      <c r="E26" s="102">
        <v>0</v>
      </c>
      <c r="F26" s="70">
        <f t="shared" si="2"/>
        <v>0</v>
      </c>
      <c r="G26" s="71"/>
      <c r="H26" s="70">
        <f t="shared" si="0"/>
        <v>0</v>
      </c>
      <c r="I26" s="70">
        <f t="shared" si="1"/>
        <v>0</v>
      </c>
      <c r="J26" s="277"/>
    </row>
    <row r="27" spans="1:10" ht="30" customHeight="1" x14ac:dyDescent="0.2">
      <c r="A27" s="212" t="s">
        <v>48</v>
      </c>
      <c r="B27" s="73" t="s">
        <v>290</v>
      </c>
      <c r="C27" s="214" t="s">
        <v>26</v>
      </c>
      <c r="D27" s="202">
        <v>1</v>
      </c>
      <c r="E27" s="102">
        <v>0</v>
      </c>
      <c r="F27" s="70">
        <f t="shared" si="2"/>
        <v>0</v>
      </c>
      <c r="G27" s="71"/>
      <c r="H27" s="70">
        <f t="shared" si="0"/>
        <v>0</v>
      </c>
      <c r="I27" s="70">
        <f t="shared" si="1"/>
        <v>0</v>
      </c>
      <c r="J27" s="277"/>
    </row>
    <row r="28" spans="1:10" ht="30" customHeight="1" x14ac:dyDescent="0.2">
      <c r="A28" s="212" t="s">
        <v>50</v>
      </c>
      <c r="B28" s="213" t="s">
        <v>291</v>
      </c>
      <c r="C28" s="214" t="s">
        <v>26</v>
      </c>
      <c r="D28" s="202">
        <v>1</v>
      </c>
      <c r="E28" s="102">
        <v>0</v>
      </c>
      <c r="F28" s="70">
        <f t="shared" si="2"/>
        <v>0</v>
      </c>
      <c r="G28" s="71"/>
      <c r="H28" s="70">
        <f t="shared" si="0"/>
        <v>0</v>
      </c>
      <c r="I28" s="70">
        <f t="shared" si="1"/>
        <v>0</v>
      </c>
      <c r="J28" s="277"/>
    </row>
    <row r="29" spans="1:10" ht="30" customHeight="1" x14ac:dyDescent="0.2">
      <c r="A29" s="212" t="s">
        <v>52</v>
      </c>
      <c r="B29" s="213" t="s">
        <v>292</v>
      </c>
      <c r="C29" s="214" t="s">
        <v>26</v>
      </c>
      <c r="D29" s="202">
        <v>1</v>
      </c>
      <c r="E29" s="102">
        <v>0</v>
      </c>
      <c r="F29" s="70">
        <f t="shared" si="2"/>
        <v>0</v>
      </c>
      <c r="G29" s="71"/>
      <c r="H29" s="70">
        <f t="shared" si="0"/>
        <v>0</v>
      </c>
      <c r="I29" s="70">
        <f t="shared" si="1"/>
        <v>0</v>
      </c>
      <c r="J29" s="277"/>
    </row>
    <row r="30" spans="1:10" ht="30" customHeight="1" x14ac:dyDescent="0.2">
      <c r="A30" s="212" t="s">
        <v>54</v>
      </c>
      <c r="B30" s="213" t="s">
        <v>293</v>
      </c>
      <c r="C30" s="214" t="s">
        <v>26</v>
      </c>
      <c r="D30" s="202">
        <v>1</v>
      </c>
      <c r="E30" s="102">
        <v>0</v>
      </c>
      <c r="F30" s="70">
        <f t="shared" si="2"/>
        <v>0</v>
      </c>
      <c r="G30" s="71"/>
      <c r="H30" s="70">
        <f t="shared" si="0"/>
        <v>0</v>
      </c>
      <c r="I30" s="70">
        <f t="shared" si="1"/>
        <v>0</v>
      </c>
      <c r="J30" s="277"/>
    </row>
    <row r="31" spans="1:10" ht="84" customHeight="1" x14ac:dyDescent="0.2">
      <c r="A31" s="212" t="s">
        <v>56</v>
      </c>
      <c r="B31" s="216" t="s">
        <v>294</v>
      </c>
      <c r="C31" s="214" t="s">
        <v>26</v>
      </c>
      <c r="D31" s="202">
        <v>1</v>
      </c>
      <c r="E31" s="102">
        <v>0</v>
      </c>
      <c r="F31" s="70">
        <f t="shared" si="2"/>
        <v>0</v>
      </c>
      <c r="G31" s="71"/>
      <c r="H31" s="70">
        <f t="shared" si="0"/>
        <v>0</v>
      </c>
      <c r="I31" s="70">
        <f t="shared" si="1"/>
        <v>0</v>
      </c>
      <c r="J31" s="277"/>
    </row>
    <row r="32" spans="1:10" ht="96.95" customHeight="1" x14ac:dyDescent="0.2">
      <c r="A32" s="212" t="s">
        <v>57</v>
      </c>
      <c r="B32" s="213" t="s">
        <v>295</v>
      </c>
      <c r="C32" s="214" t="s">
        <v>26</v>
      </c>
      <c r="D32" s="202">
        <v>1</v>
      </c>
      <c r="E32" s="102">
        <v>0</v>
      </c>
      <c r="F32" s="70">
        <f t="shared" si="2"/>
        <v>0</v>
      </c>
      <c r="G32" s="71"/>
      <c r="H32" s="70">
        <f t="shared" si="0"/>
        <v>0</v>
      </c>
      <c r="I32" s="70">
        <f t="shared" si="1"/>
        <v>0</v>
      </c>
      <c r="J32" s="277"/>
    </row>
    <row r="33" spans="1:10" ht="74.45" customHeight="1" x14ac:dyDescent="0.2">
      <c r="A33" s="212" t="s">
        <v>58</v>
      </c>
      <c r="B33" s="213" t="s">
        <v>296</v>
      </c>
      <c r="C33" s="214" t="s">
        <v>26</v>
      </c>
      <c r="D33" s="202">
        <v>1</v>
      </c>
      <c r="E33" s="102">
        <v>0</v>
      </c>
      <c r="F33" s="70">
        <f t="shared" si="2"/>
        <v>0</v>
      </c>
      <c r="G33" s="71"/>
      <c r="H33" s="70">
        <f t="shared" si="0"/>
        <v>0</v>
      </c>
      <c r="I33" s="70">
        <f t="shared" si="1"/>
        <v>0</v>
      </c>
      <c r="J33" s="277"/>
    </row>
    <row r="34" spans="1:10" ht="59.1" customHeight="1" x14ac:dyDescent="0.2">
      <c r="A34" s="265" t="s">
        <v>59</v>
      </c>
      <c r="B34" s="213" t="s">
        <v>297</v>
      </c>
      <c r="C34" s="273" t="s">
        <v>26</v>
      </c>
      <c r="D34" s="202">
        <v>2</v>
      </c>
      <c r="E34" s="102">
        <v>0</v>
      </c>
      <c r="F34" s="70">
        <f t="shared" si="2"/>
        <v>0</v>
      </c>
      <c r="G34" s="71"/>
      <c r="H34" s="70">
        <f t="shared" si="0"/>
        <v>0</v>
      </c>
      <c r="I34" s="70">
        <f t="shared" si="1"/>
        <v>0</v>
      </c>
      <c r="J34" s="277"/>
    </row>
    <row r="35" spans="1:10" ht="35.1" customHeight="1" x14ac:dyDescent="0.2">
      <c r="A35" s="265" t="s">
        <v>61</v>
      </c>
      <c r="B35" s="213" t="s">
        <v>298</v>
      </c>
      <c r="C35" s="273" t="s">
        <v>26</v>
      </c>
      <c r="D35" s="260">
        <v>5</v>
      </c>
      <c r="E35" s="102">
        <v>0</v>
      </c>
      <c r="F35" s="70">
        <f t="shared" si="2"/>
        <v>0</v>
      </c>
      <c r="G35" s="71"/>
      <c r="H35" s="70">
        <f t="shared" si="0"/>
        <v>0</v>
      </c>
      <c r="I35" s="70">
        <f t="shared" si="1"/>
        <v>0</v>
      </c>
      <c r="J35" s="277"/>
    </row>
    <row r="36" spans="1:10" ht="102" customHeight="1" x14ac:dyDescent="0.2">
      <c r="A36" s="212" t="s">
        <v>63</v>
      </c>
      <c r="B36" s="213" t="s">
        <v>299</v>
      </c>
      <c r="C36" s="251" t="s">
        <v>26</v>
      </c>
      <c r="D36" s="202">
        <v>4</v>
      </c>
      <c r="E36" s="102">
        <v>0</v>
      </c>
      <c r="F36" s="70">
        <f t="shared" si="2"/>
        <v>0</v>
      </c>
      <c r="G36" s="71"/>
      <c r="H36" s="70">
        <f t="shared" si="0"/>
        <v>0</v>
      </c>
      <c r="I36" s="70">
        <f t="shared" si="1"/>
        <v>0</v>
      </c>
      <c r="J36" s="277"/>
    </row>
    <row r="37" spans="1:10" ht="13.5" thickBot="1" x14ac:dyDescent="0.25">
      <c r="A37" s="217"/>
      <c r="B37" s="218"/>
      <c r="C37" s="219"/>
      <c r="D37" s="394" t="s">
        <v>219</v>
      </c>
      <c r="E37" s="395"/>
      <c r="F37" s="169">
        <f>SUM(F6:F36)</f>
        <v>0</v>
      </c>
      <c r="G37" s="168"/>
      <c r="H37" s="169">
        <f>SUM(H6:H36)</f>
        <v>0</v>
      </c>
      <c r="I37" s="169">
        <f>SUM(I6:I36)</f>
        <v>0</v>
      </c>
    </row>
    <row r="39" spans="1:10" x14ac:dyDescent="0.2"/>
    <row r="40" spans="1:10" x14ac:dyDescent="0.2"/>
  </sheetData>
  <mergeCells count="4">
    <mergeCell ref="D37:E37"/>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
  <sheetViews>
    <sheetView view="pageBreakPreview" zoomScale="60" zoomScaleNormal="90" workbookViewId="0">
      <selection activeCell="G4" sqref="G4"/>
    </sheetView>
  </sheetViews>
  <sheetFormatPr defaultColWidth="8.85546875" defaultRowHeight="12.75" customHeight="1" x14ac:dyDescent="0.2"/>
  <cols>
    <col min="1" max="1" width="5.140625" style="3" customWidth="1"/>
    <col min="2" max="2" width="58.42578125" style="61" customWidth="1"/>
    <col min="3" max="3" width="6" style="59" customWidth="1"/>
    <col min="4" max="4" width="7.42578125" style="59" customWidth="1"/>
    <col min="5" max="5" width="10.42578125" style="60" customWidth="1"/>
    <col min="6" max="6" width="12.5703125" style="59" customWidth="1"/>
    <col min="7" max="7" width="5.42578125" style="59" customWidth="1"/>
    <col min="8" max="8" width="8.85546875" style="59" customWidth="1"/>
    <col min="9" max="9" width="10.7109375" style="59" customWidth="1"/>
    <col min="10" max="10" width="14.85546875" style="3" customWidth="1"/>
    <col min="11" max="16384" width="8.85546875" style="3"/>
  </cols>
  <sheetData>
    <row r="1" spans="1:10" x14ac:dyDescent="0.2">
      <c r="A1" s="36"/>
      <c r="B1" s="37"/>
      <c r="C1" s="38"/>
      <c r="D1" s="38"/>
      <c r="E1" s="39"/>
      <c r="F1" s="38"/>
      <c r="G1" s="38"/>
      <c r="H1" s="38"/>
      <c r="I1" s="386" t="s">
        <v>300</v>
      </c>
      <c r="J1" s="387"/>
    </row>
    <row r="2" spans="1:10" ht="15.75" customHeight="1" x14ac:dyDescent="0.2">
      <c r="A2" s="388" t="s">
        <v>1</v>
      </c>
      <c r="B2" s="389"/>
      <c r="C2" s="389"/>
      <c r="D2" s="389"/>
      <c r="E2" s="389"/>
      <c r="F2" s="389"/>
      <c r="G2" s="389"/>
      <c r="H2" s="389"/>
      <c r="I2" s="389"/>
      <c r="J2" s="389"/>
    </row>
    <row r="3" spans="1:10" ht="15.75" customHeight="1" x14ac:dyDescent="0.2">
      <c r="A3" s="388" t="s">
        <v>301</v>
      </c>
      <c r="B3" s="389"/>
      <c r="C3" s="389"/>
      <c r="D3" s="389"/>
      <c r="E3" s="389"/>
      <c r="F3" s="389"/>
      <c r="G3" s="389"/>
      <c r="H3" s="389"/>
      <c r="I3" s="389"/>
      <c r="J3" s="389"/>
    </row>
    <row r="4" spans="1:10" ht="53.25" customHeight="1" x14ac:dyDescent="0.2">
      <c r="A4" s="84" t="s">
        <v>3</v>
      </c>
      <c r="B4" s="85" t="s">
        <v>4</v>
      </c>
      <c r="C4" s="84" t="s">
        <v>5</v>
      </c>
      <c r="D4" s="84" t="s">
        <v>6</v>
      </c>
      <c r="E4" s="86" t="s">
        <v>7</v>
      </c>
      <c r="F4" s="84" t="s">
        <v>8</v>
      </c>
      <c r="G4" s="84" t="s">
        <v>412</v>
      </c>
      <c r="H4" s="84" t="s">
        <v>10</v>
      </c>
      <c r="I4" s="84" t="s">
        <v>11</v>
      </c>
      <c r="J4" s="156" t="s">
        <v>12</v>
      </c>
    </row>
    <row r="5" spans="1:10" ht="15.75" customHeight="1" x14ac:dyDescent="0.2">
      <c r="A5" s="84" t="s">
        <v>13</v>
      </c>
      <c r="B5" s="87">
        <v>2</v>
      </c>
      <c r="C5" s="84" t="s">
        <v>14</v>
      </c>
      <c r="D5" s="84" t="s">
        <v>15</v>
      </c>
      <c r="E5" s="86" t="s">
        <v>16</v>
      </c>
      <c r="F5" s="84" t="s">
        <v>17</v>
      </c>
      <c r="G5" s="84" t="s">
        <v>18</v>
      </c>
      <c r="H5" s="84" t="s">
        <v>19</v>
      </c>
      <c r="I5" s="84" t="s">
        <v>20</v>
      </c>
      <c r="J5" s="278" t="s">
        <v>21</v>
      </c>
    </row>
    <row r="6" spans="1:10" ht="49.5" customHeight="1" x14ac:dyDescent="0.2">
      <c r="A6" s="40" t="s">
        <v>13</v>
      </c>
      <c r="B6" s="74" t="s">
        <v>302</v>
      </c>
      <c r="C6" s="42" t="s">
        <v>23</v>
      </c>
      <c r="D6" s="43">
        <v>10</v>
      </c>
      <c r="E6" s="44">
        <v>0</v>
      </c>
      <c r="F6" s="45">
        <f>D6*E6</f>
        <v>0</v>
      </c>
      <c r="G6" s="46"/>
      <c r="H6" s="45">
        <f t="shared" ref="H6:H7" si="0">F6*G6</f>
        <v>0</v>
      </c>
      <c r="I6" s="279">
        <f t="shared" ref="I6:I7" si="1">F6+H6</f>
        <v>0</v>
      </c>
      <c r="J6" s="275"/>
    </row>
    <row r="7" spans="1:10" ht="173.45" customHeight="1" x14ac:dyDescent="0.2">
      <c r="A7" s="47" t="s">
        <v>24</v>
      </c>
      <c r="B7" s="74" t="s">
        <v>303</v>
      </c>
      <c r="C7" s="75" t="s">
        <v>23</v>
      </c>
      <c r="D7" s="50">
        <v>12</v>
      </c>
      <c r="E7" s="44">
        <v>0</v>
      </c>
      <c r="F7" s="52">
        <f t="shared" ref="F7" si="2">D7*E7</f>
        <v>0</v>
      </c>
      <c r="G7" s="252"/>
      <c r="H7" s="52">
        <f t="shared" si="0"/>
        <v>0</v>
      </c>
      <c r="I7" s="280">
        <f t="shared" si="1"/>
        <v>0</v>
      </c>
      <c r="J7" s="275"/>
    </row>
    <row r="8" spans="1:10" ht="13.5" thickBot="1" x14ac:dyDescent="0.25">
      <c r="A8" s="54"/>
      <c r="B8" s="55"/>
      <c r="C8" s="56"/>
      <c r="D8" s="384" t="s">
        <v>219</v>
      </c>
      <c r="E8" s="385"/>
      <c r="F8" s="88">
        <f>SUM(F6:F7)</f>
        <v>0</v>
      </c>
      <c r="G8" s="57"/>
      <c r="H8" s="88">
        <f>SUM(H6:H7)</f>
        <v>0</v>
      </c>
      <c r="I8" s="88">
        <f>SUM(I6:I7)</f>
        <v>0</v>
      </c>
    </row>
    <row r="10" spans="1:10" x14ac:dyDescent="0.2">
      <c r="B10" s="58"/>
    </row>
    <row r="11" spans="1:10" x14ac:dyDescent="0.2">
      <c r="B11" s="58"/>
    </row>
  </sheetData>
  <mergeCells count="4">
    <mergeCell ref="D8:E8"/>
    <mergeCell ref="I1:J1"/>
    <mergeCell ref="A3:J3"/>
    <mergeCell ref="A2:J2"/>
  </mergeCells>
  <pageMargins left="0.31496062992125984" right="0.31496062992125984"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2"/>
  <sheetViews>
    <sheetView view="pageBreakPreview" topLeftCell="A2" zoomScale="60" zoomScaleNormal="90" workbookViewId="0">
      <selection activeCell="G4" sqref="G4"/>
    </sheetView>
  </sheetViews>
  <sheetFormatPr defaultColWidth="8.85546875" defaultRowHeight="12.75" customHeight="1" x14ac:dyDescent="0.2"/>
  <cols>
    <col min="1" max="1" width="5.140625" style="3" customWidth="1"/>
    <col min="2" max="2" width="58.42578125" style="61" customWidth="1"/>
    <col min="3" max="3" width="6" style="59" customWidth="1"/>
    <col min="4" max="4" width="7.42578125" style="59" customWidth="1"/>
    <col min="5" max="5" width="10.42578125" style="60" customWidth="1"/>
    <col min="6" max="6" width="12.5703125" style="59" customWidth="1"/>
    <col min="7" max="7" width="7.85546875" style="59" customWidth="1"/>
    <col min="8" max="8" width="8.85546875" style="59" customWidth="1"/>
    <col min="9" max="9" width="10.7109375" style="59" customWidth="1"/>
    <col min="10" max="10" width="15" style="3" customWidth="1"/>
    <col min="11" max="16384" width="8.85546875" style="3"/>
  </cols>
  <sheetData>
    <row r="1" spans="1:10" x14ac:dyDescent="0.2">
      <c r="A1" s="1"/>
      <c r="B1" s="62"/>
      <c r="C1" s="63"/>
      <c r="D1" s="63"/>
      <c r="E1" s="64"/>
      <c r="F1" s="63"/>
      <c r="G1" s="63"/>
      <c r="H1" s="63"/>
      <c r="I1" s="374" t="s">
        <v>304</v>
      </c>
      <c r="J1" s="375"/>
    </row>
    <row r="2" spans="1:10" ht="15.75" customHeight="1" x14ac:dyDescent="0.2">
      <c r="A2" s="378" t="s">
        <v>1</v>
      </c>
      <c r="B2" s="379"/>
      <c r="C2" s="379"/>
      <c r="D2" s="379"/>
      <c r="E2" s="379"/>
      <c r="F2" s="379"/>
      <c r="G2" s="379"/>
      <c r="H2" s="379"/>
      <c r="I2" s="379"/>
      <c r="J2" s="379"/>
    </row>
    <row r="3" spans="1:10" ht="15.75" customHeight="1" x14ac:dyDescent="0.2">
      <c r="A3" s="398" t="s">
        <v>305</v>
      </c>
      <c r="B3" s="399"/>
      <c r="C3" s="399"/>
      <c r="D3" s="399"/>
      <c r="E3" s="399"/>
      <c r="F3" s="399"/>
      <c r="G3" s="399"/>
      <c r="H3" s="399"/>
      <c r="I3" s="399"/>
      <c r="J3" s="399"/>
    </row>
    <row r="4" spans="1:10" ht="63.75" customHeight="1" x14ac:dyDescent="0.2">
      <c r="A4" s="17" t="s">
        <v>3</v>
      </c>
      <c r="B4" s="101" t="s">
        <v>4</v>
      </c>
      <c r="C4" s="17" t="s">
        <v>5</v>
      </c>
      <c r="D4" s="17" t="s">
        <v>6</v>
      </c>
      <c r="E4" s="89" t="s">
        <v>7</v>
      </c>
      <c r="F4" s="17" t="s">
        <v>8</v>
      </c>
      <c r="G4" s="17" t="s">
        <v>412</v>
      </c>
      <c r="H4" s="17" t="s">
        <v>10</v>
      </c>
      <c r="I4" s="17" t="s">
        <v>11</v>
      </c>
      <c r="J4" s="156" t="s">
        <v>12</v>
      </c>
    </row>
    <row r="5" spans="1:10" ht="24.95" customHeight="1" x14ac:dyDescent="0.2">
      <c r="A5" s="17" t="s">
        <v>13</v>
      </c>
      <c r="B5" s="18">
        <v>2</v>
      </c>
      <c r="C5" s="17" t="s">
        <v>14</v>
      </c>
      <c r="D5" s="17" t="s">
        <v>15</v>
      </c>
      <c r="E5" s="89" t="s">
        <v>16</v>
      </c>
      <c r="F5" s="17" t="s">
        <v>17</v>
      </c>
      <c r="G5" s="17" t="s">
        <v>18</v>
      </c>
      <c r="H5" s="17" t="s">
        <v>19</v>
      </c>
      <c r="I5" s="17" t="s">
        <v>20</v>
      </c>
      <c r="J5" s="278" t="s">
        <v>21</v>
      </c>
    </row>
    <row r="6" spans="1:10" ht="177" customHeight="1" x14ac:dyDescent="0.2">
      <c r="A6" s="4" t="s">
        <v>13</v>
      </c>
      <c r="B6" s="94" t="s">
        <v>306</v>
      </c>
      <c r="C6" s="190" t="s">
        <v>23</v>
      </c>
      <c r="D6" s="160">
        <v>40</v>
      </c>
      <c r="E6" s="96">
        <v>0</v>
      </c>
      <c r="F6" s="9">
        <f>D6*E6</f>
        <v>0</v>
      </c>
      <c r="G6" s="10"/>
      <c r="H6" s="9">
        <f t="shared" ref="H6:H8" si="0">F6*G6</f>
        <v>0</v>
      </c>
      <c r="I6" s="226">
        <f t="shared" ref="I6:I8" si="1">F6+H6</f>
        <v>0</v>
      </c>
      <c r="J6" s="282"/>
    </row>
    <row r="7" spans="1:10" ht="36.950000000000003" customHeight="1" x14ac:dyDescent="0.2">
      <c r="A7" s="4" t="s">
        <v>24</v>
      </c>
      <c r="B7" s="73" t="s">
        <v>307</v>
      </c>
      <c r="C7" s="95" t="s">
        <v>308</v>
      </c>
      <c r="D7" s="50">
        <v>4</v>
      </c>
      <c r="E7" s="96">
        <v>0</v>
      </c>
      <c r="F7" s="23">
        <f>D7*E7</f>
        <v>0</v>
      </c>
      <c r="G7" s="10"/>
      <c r="H7" s="23">
        <f t="shared" si="0"/>
        <v>0</v>
      </c>
      <c r="I7" s="281">
        <f t="shared" si="1"/>
        <v>0</v>
      </c>
      <c r="J7" s="275"/>
    </row>
    <row r="8" spans="1:10" ht="64.5" customHeight="1" x14ac:dyDescent="0.2">
      <c r="A8" s="97" t="s">
        <v>14</v>
      </c>
      <c r="B8" s="98" t="s">
        <v>309</v>
      </c>
      <c r="C8" s="99" t="s">
        <v>308</v>
      </c>
      <c r="D8" s="50">
        <v>4</v>
      </c>
      <c r="E8" s="96">
        <v>0</v>
      </c>
      <c r="F8" s="23">
        <f t="shared" ref="F8" si="2">D8*E8</f>
        <v>0</v>
      </c>
      <c r="G8" s="100"/>
      <c r="H8" s="23">
        <f t="shared" si="0"/>
        <v>0</v>
      </c>
      <c r="I8" s="281">
        <f t="shared" si="1"/>
        <v>0</v>
      </c>
      <c r="J8" s="275"/>
    </row>
    <row r="9" spans="1:10" ht="13.5" thickBot="1" x14ac:dyDescent="0.25">
      <c r="A9" s="13"/>
      <c r="B9" s="66"/>
      <c r="C9" s="67"/>
      <c r="D9" s="372" t="s">
        <v>219</v>
      </c>
      <c r="E9" s="373"/>
      <c r="F9" s="92">
        <f>SUM(F6:F8)</f>
        <v>0</v>
      </c>
      <c r="G9" s="68"/>
      <c r="H9" s="92">
        <f>SUM(H6:H8)</f>
        <v>0</v>
      </c>
      <c r="I9" s="92">
        <f>SUM(I6:I8)</f>
        <v>0</v>
      </c>
    </row>
    <row r="11" spans="1:10" x14ac:dyDescent="0.2">
      <c r="B11" s="58"/>
      <c r="D11" s="69"/>
    </row>
    <row r="12" spans="1:10" x14ac:dyDescent="0.2">
      <c r="B12" s="58"/>
    </row>
  </sheetData>
  <mergeCells count="4">
    <mergeCell ref="D9:E9"/>
    <mergeCell ref="I1:J1"/>
    <mergeCell ref="A2:J2"/>
    <mergeCell ref="A3:J3"/>
  </mergeCells>
  <pageMargins left="0.11811023622047245" right="0.11811023622047245"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21</vt:i4>
      </vt:variant>
    </vt:vector>
  </HeadingPairs>
  <TitlesOfParts>
    <vt:vector size="21" baseType="lpstr">
      <vt:lpstr>Zadanie 1</vt:lpstr>
      <vt:lpstr>Zadanie 2</vt:lpstr>
      <vt:lpstr>Zadanie 3</vt:lpstr>
      <vt:lpstr>Zadanie 4</vt:lpstr>
      <vt:lpstr>Zadanie 5</vt:lpstr>
      <vt:lpstr>Zadanie 6</vt:lpstr>
      <vt:lpstr>Zadanie 7</vt:lpstr>
      <vt:lpstr>Zadanie 8</vt:lpstr>
      <vt:lpstr>Zadanie 9</vt:lpstr>
      <vt:lpstr>Zadanie 10</vt:lpstr>
      <vt:lpstr>Zadanie 11</vt:lpstr>
      <vt:lpstr>Zadanie 12</vt:lpstr>
      <vt:lpstr>Zadanie 13</vt:lpstr>
      <vt:lpstr>Zadanie 14</vt:lpstr>
      <vt:lpstr>Zadanie 15</vt:lpstr>
      <vt:lpstr>Zadanie 16</vt:lpstr>
      <vt:lpstr>Zadanie 17</vt:lpstr>
      <vt:lpstr>Zadanie 18</vt:lpstr>
      <vt:lpstr>Zadanie 19</vt:lpstr>
      <vt:lpstr>Zadanie 20</vt:lpstr>
      <vt:lpstr>Zadanie 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2006-09-22T13:37:51Z</dcterms:created>
  <dcterms:modified xsi:type="dcterms:W3CDTF">2025-01-22T11:13:27Z</dcterms:modified>
  <cp:category/>
  <cp:contentStatus/>
</cp:coreProperties>
</file>