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ROBOTY\TM Termomodernizacja, bramy POMP. OSADU\2) SWZ plus załączniki\"/>
    </mc:Choice>
  </mc:AlternateContent>
  <xr:revisionPtr revIDLastSave="0" documentId="13_ncr:1_{642CCB16-F725-4C44-AB42-C2DF7BA02AA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 1" sheetId="1" r:id="rId1"/>
  </sheets>
  <definedNames>
    <definedName name="_xlnm.Print_Area" localSheetId="0">'Arkusz 1'!$A$1:$G$74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64" i="1"/>
  <c r="G65" i="1"/>
  <c r="G66" i="1"/>
  <c r="G67" i="1"/>
  <c r="G68" i="1"/>
  <c r="G69" i="1"/>
  <c r="G70" i="1"/>
  <c r="G47" i="1"/>
  <c r="G49" i="1" l="1"/>
  <c r="G48" i="1"/>
  <c r="G46" i="1"/>
  <c r="G45" i="1"/>
  <c r="G35" i="1"/>
  <c r="G31" i="1"/>
  <c r="G13" i="1"/>
  <c r="G26" i="1"/>
  <c r="G51" i="1"/>
  <c r="G36" i="1"/>
  <c r="G37" i="1"/>
  <c r="G38" i="1"/>
  <c r="G63" i="1"/>
  <c r="G62" i="1"/>
  <c r="G61" i="1"/>
  <c r="G60" i="1"/>
  <c r="G59" i="1"/>
  <c r="G58" i="1"/>
  <c r="G57" i="1"/>
  <c r="G56" i="1"/>
  <c r="G55" i="1"/>
  <c r="G54" i="1"/>
  <c r="G53" i="1"/>
  <c r="G52" i="1"/>
  <c r="G43" i="1"/>
  <c r="G42" i="1"/>
  <c r="G40" i="1"/>
  <c r="G39" i="1"/>
  <c r="G34" i="1"/>
  <c r="G33" i="1"/>
  <c r="G32" i="1"/>
  <c r="G30" i="1"/>
  <c r="G29" i="1"/>
  <c r="G28" i="1"/>
  <c r="G27" i="1"/>
  <c r="G25" i="1"/>
  <c r="G23" i="1"/>
  <c r="G22" i="1"/>
  <c r="G21" i="1"/>
  <c r="G20" i="1"/>
  <c r="G19" i="1"/>
  <c r="G18" i="1"/>
  <c r="G16" i="1"/>
  <c r="G15" i="1"/>
  <c r="G14" i="1"/>
  <c r="G12" i="1"/>
  <c r="G11" i="1"/>
  <c r="G10" i="1"/>
  <c r="G9" i="1"/>
  <c r="G71" i="1" l="1"/>
</calcChain>
</file>

<file path=xl/sharedStrings.xml><?xml version="1.0" encoding="utf-8"?>
<sst xmlns="http://schemas.openxmlformats.org/spreadsheetml/2006/main" count="192" uniqueCount="83">
  <si>
    <t>Lp.</t>
  </si>
  <si>
    <t>Podstawa</t>
  </si>
  <si>
    <t>Opis</t>
  </si>
  <si>
    <t>Jedn. obm.</t>
  </si>
  <si>
    <t>Ilość</t>
  </si>
  <si>
    <t>Cena jedn.</t>
  </si>
  <si>
    <t>Wartość</t>
  </si>
  <si>
    <t>Roboty demontażowe i rozbiórkowe</t>
  </si>
  <si>
    <t>kalk. własna</t>
  </si>
  <si>
    <t>Rozebranie rynien plastikowych nie nadających się do użytku. Przewiezienie po za teren robót i utylizacja.</t>
  </si>
  <si>
    <t>Rozebranie rur spustowych plastikowych nie nadających się do użytku. Przewiezienie po za teren robót i utylizacja.</t>
  </si>
  <si>
    <t>Rozebranie parapetów zewnętrznych z plastiku nie nadających się do użytku. Przewiezienie po za teren robót i utylizacja.</t>
  </si>
  <si>
    <t>m2</t>
  </si>
  <si>
    <t>Rozebranie okładzin ścian zewnętrznych z płytek klinkierowych wraz z całkowitym skuciem (do cegły) warstw podkładowych oraz transport gruzu poza teren robót.</t>
  </si>
  <si>
    <t>Wywiezienie z terenu budowy na składowisko odpadów, na odległość do 10 km - spryzmowanego gruzu, luksferów oraz okien PVC przy mechanicznym załadowaniu i wyładowaniu samochodem samowyładowczym oraz koszty zdeponowania na składowisku, w tym utylizacji.</t>
  </si>
  <si>
    <t>m3</t>
  </si>
  <si>
    <t xml:space="preserve">Oczyszczenie metodą strumieniowo-ścierną lub mechaniczną, istniejących tynków zewnętrznych na ścianach, ościeżach i nadprożach, usunięcie istniejącej farby oraz reperacja spękań, uzupełnienie i wyrównanie podłoża elewacji. </t>
  </si>
  <si>
    <t>Uzupełnienie tynków zewnętrznych cem.-wap. kategorii III na podłożach z cegły, w zakresie odbitych głuchych tynków,  ścian zewnętrznych. Przyjęto 30%</t>
  </si>
  <si>
    <t>Wykonanie warstwy zbrojącej klejem zbrojonym włóknem z zatopieniem siatki</t>
  </si>
  <si>
    <t>Wykonanie okładziny z płytek klinkierowych na cokole w kolorze zielonym.</t>
  </si>
  <si>
    <t>Montaż rynien dachowych PCV w systemie GAMRAT o śr. 125 mm</t>
  </si>
  <si>
    <t>Montaż rur spustowych PCV w systemi GAMRAT o śr. 110 mm</t>
  </si>
  <si>
    <t>Czyszczenie strumieniowo-ścierne do stopnia Sa 3 stalowych drabin o wysokości do 5m i szerokości do 1 m - 2 szt</t>
  </si>
  <si>
    <t>Odtłuszczanie rozpuszczalnikami drabin stalowych jw.</t>
  </si>
  <si>
    <t>Dwukrotne malowanie pędzlem farbami antykorozyjnymi nawierzchniowymi drabin  w kolorze zielonym jw.</t>
  </si>
  <si>
    <t>Montaż rusztowań zewnętrznych rurowych o wysokości  do 10,0 m do robót termoizolacyjnych na ścianach zewnętrznych, czas pracy rusztowań i demontaż po zakończeniu robót.</t>
  </si>
  <si>
    <t>Montaż bram</t>
  </si>
  <si>
    <t>Montaż parapetów zewnętrznych z tworzywa sztucznego - kolor szary.</t>
  </si>
  <si>
    <t>m</t>
  </si>
  <si>
    <t xml:space="preserve">Demontaże na obiekcie (stare zwody, zbędne naciągi, przewody instalacji) </t>
  </si>
  <si>
    <t>kpl.</t>
  </si>
  <si>
    <t>Kopanie rowów dla bednarki, ręcznie, grunt kategori IV</t>
  </si>
  <si>
    <t xml:space="preserve">Ułożenie bednarki ocynkowej FeZn 30x4mm </t>
  </si>
  <si>
    <t xml:space="preserve">szt. </t>
  </si>
  <si>
    <t xml:space="preserve">Montaż uchwytów betonowych w tworzywie sztucznym na dachu </t>
  </si>
  <si>
    <t xml:space="preserve">Ułożenie drutu odgromowego ocynkowego </t>
  </si>
  <si>
    <t xml:space="preserve">Łaczenie przewodów instalacji odgromowej lub przewodów wyrównawczych na dachu przy użyciu złacz krzyżowych </t>
  </si>
  <si>
    <t xml:space="preserve">Wykonanie bruzd dla zwodów pod rurki FI 22 </t>
  </si>
  <si>
    <t xml:space="preserve">Wykoanie zwodów drutem ocynkowym FI 8 w rurkach elektroinstalacyjnych pod tynkiem </t>
  </si>
  <si>
    <t xml:space="preserve">Wykonanie zwodów przewodami wysokonapięciowymi </t>
  </si>
  <si>
    <t xml:space="preserve">Wykonanie połaczeń zwodów z bednarką w złaczu kontrolnym do gruntu </t>
  </si>
  <si>
    <t xml:space="preserve">Wykonanie połaczeń wyrównawczych elementów mertalowych drutem FI 8 </t>
  </si>
  <si>
    <t xml:space="preserve">Odnowienie nawierzchni asfaltem naturalnym </t>
  </si>
  <si>
    <t xml:space="preserve">Badania i pomiary instalacji uziemiającej, piorunochronnej i skuteczności zerowania </t>
  </si>
  <si>
    <t xml:space="preserve">Branża elektrycznna </t>
  </si>
  <si>
    <t xml:space="preserve">Maszt izolowany na czworonogu do zwodów poziomych wysokość min.4m </t>
  </si>
  <si>
    <t>Termomodernizacja ścian zewnętrznych</t>
  </si>
  <si>
    <t>SUMA</t>
  </si>
  <si>
    <t xml:space="preserve">Demontaż stalowych bram pzemysłowych - 2 szt. Przekazanie stali Zamawiającemu i transport do wskazanego miejsca. </t>
  </si>
  <si>
    <t>Kompleksowe zabezpieczenie kanału dopływowego i zbiorników czerpalnych pompowni przed odpadającym gruzem i zanieczyszczeniami przy pracach termomodernizacyjnych</t>
  </si>
  <si>
    <t>Czyszczenie strumieniowo-ścierne do stopnia Sa 3 stalowych ram po demontażu bram przemysłowych - 2 szt</t>
  </si>
  <si>
    <t>Odtłuszczanie rozpuszczalnikami ram stalowych jw.</t>
  </si>
  <si>
    <t>Dwukrotne malowanie pędzlem farbami antykorozyjnymi nawierzchniowymi ram stalowych  w kolorze zielonym jw.</t>
  </si>
  <si>
    <t>Załącznik nr 3 do SWZ</t>
  </si>
  <si>
    <t>Pompownia osadu recyrkulowanego i nadmiernego</t>
  </si>
  <si>
    <t>PRZEDMIAR ROBÓT</t>
  </si>
  <si>
    <t xml:space="preserve">(kwalifikowany podpis elektroniczny, podpis zaufany lub podpis osobisty) </t>
  </si>
  <si>
    <t>Rozebranie pasów podrynnowych oraz nadrynnowych z blachy nie nadającej się do użytku, przekazanie stali Zamawiającemu i transport do wskazanego miejsca.</t>
  </si>
  <si>
    <t>Montaż pasów podrynnowych oraz nadrynnowych z blachy stalowej o gr. 0,6-0,7 mm, powlekanej w kolorze RAL 7024</t>
  </si>
  <si>
    <t>Ocieplenie ścian budynku płytami styropianowymi o gr. 10 cm z użyciem kleju oraz dybli do mocowani płyt styropianowych wraz z zamocowaniem listwy cokołowej</t>
  </si>
  <si>
    <t>Odbicie głuchych tynków cementowo-wapiennych na ścianach zewnętrznych. Przyjęto 30% powierzchni</t>
  </si>
  <si>
    <t>Odsunięcie drabin od istniejącej elewacji i zamocowawnie ich na fundamencie</t>
  </si>
  <si>
    <t>Skrócenie istniejących barierek ze stali nierdzewnej</t>
  </si>
  <si>
    <t>Prace na dachu</t>
  </si>
  <si>
    <t>Drobne naprawy pokrycia z papy polegające na umocowaniu pokrycia i zakitowaniu. Przyjęto 30%</t>
  </si>
  <si>
    <t>Gruntowanie dachu przed ułożeniem papy</t>
  </si>
  <si>
    <t xml:space="preserve">Wywiezienie i utylizacja papy z terenów budowy. </t>
  </si>
  <si>
    <t>kpl</t>
  </si>
  <si>
    <t>Rozbiórka pokrycia z papy na dachach betonowych pod obróbkami blacharskimi i pasami nadrynnowymi oraz podrynnowymi</t>
  </si>
  <si>
    <t>Krycie dachu betonowego papą podkładową grubości min 4 mm modyfikowana SBS na osnowie z włókniny poliestrowej oraz wierzchnią grubości min. 5 mm modyfikowana SBS na osnowie z włókniny poliestrowej na dachu pompowni oraz rodzielni</t>
  </si>
  <si>
    <t>Wentylatory na dachu</t>
  </si>
  <si>
    <t>Skrócenie koryt kablowych</t>
  </si>
  <si>
    <t>Doprowadzenie zasilania do bram przemysłowych</t>
  </si>
  <si>
    <t xml:space="preserve">Montaż oświetlenia zewnętrznego </t>
  </si>
  <si>
    <t>Demontaż oświetlenia zewnetrze</t>
  </si>
  <si>
    <t xml:space="preserve">Przeniesienie wyłącznika PPOŻ na elewację </t>
  </si>
  <si>
    <t>Montaż bramy przemysłowej rolowanej o napędzie elektrycznym ze zintegrowanym sterowaniem firmy Hormann o maksymalnych wymiarach w świetle muru szer. 3,55 m i wys. 3,6 m - kolor RAL 6005</t>
  </si>
  <si>
    <t>Montaż bramy przemysłowej rolowanej o napędzie elektrycznym ze zintegrowanym sterowaniem firmy Hormann o maksymalnych wymiarach w świetle muru szer. 2,4 m i wys. 2,45 m - kolor RAL 6005</t>
  </si>
  <si>
    <t>Wykonanie dylatacji konstrukcyjnej oraz termicznej o wysokości 8m</t>
  </si>
  <si>
    <t>Rozebranie obróbek blacharskich wzdłuż okapów, ogniomurów, attyk, itp. z blachy nie nadającej się do użytku, przekazanie stali Zamawiającemu i transport do wskazanego miejsca.</t>
  </si>
  <si>
    <t>Wykonanie kompletnego tynku silikonowego barwionego w kolorze RAL6019 o strukturze baranka oraz montaż listew  cokołowych i narożnych</t>
  </si>
  <si>
    <t>Wykonanie obróbek blacharskich wzdłuż okapów, ogniomurów, attyk, itp. z blachy stalowej o gr. 0,6-0,7 mm, powlekanej w kolorze RAL 7024</t>
  </si>
  <si>
    <t>Oznaczenie zamówienia: 16/2025/TM/KP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</si>
</sst>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Helvetica Neue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1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3"/>
      </right>
      <top style="thin">
        <color indexed="11"/>
      </top>
      <bottom style="thin">
        <color indexed="8"/>
      </bottom>
      <diagonal/>
    </border>
    <border>
      <left style="thin">
        <color indexed="13"/>
      </left>
      <right style="thin">
        <color indexed="14"/>
      </right>
      <top style="thin">
        <color indexed="11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1"/>
      </top>
      <bottom style="thin">
        <color indexed="8"/>
      </bottom>
      <diagonal/>
    </border>
    <border>
      <left style="thin">
        <color indexed="14"/>
      </left>
      <right style="thin">
        <color indexed="9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NumberFormat="1" applyAlignment="1"/>
    <xf numFmtId="0" fontId="1" fillId="0" borderId="0" xfId="0" applyFont="1" applyAlignment="1">
      <alignment vertical="center"/>
    </xf>
    <xf numFmtId="0" fontId="1" fillId="0" borderId="0" xfId="0" applyNumberFormat="1" applyFont="1" applyAlignment="1"/>
    <xf numFmtId="4" fontId="0" fillId="0" borderId="0" xfId="0" applyNumberFormat="1" applyAlignment="1"/>
    <xf numFmtId="4" fontId="1" fillId="2" borderId="8" xfId="0" applyNumberFormat="1" applyFont="1" applyFill="1" applyBorder="1" applyAlignment="1">
      <alignment horizontal="center" vertical="center" wrapText="1"/>
    </xf>
    <xf numFmtId="4" fontId="0" fillId="0" borderId="0" xfId="0" applyNumberFormat="1">
      <alignment vertical="top" wrapText="1"/>
    </xf>
    <xf numFmtId="0" fontId="3" fillId="4" borderId="8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left" vertical="center" wrapText="1"/>
    </xf>
    <xf numFmtId="49" fontId="3" fillId="4" borderId="8" xfId="0" applyNumberFormat="1" applyFont="1" applyFill="1" applyBorder="1" applyAlignment="1">
      <alignment vertical="center" wrapText="1"/>
    </xf>
    <xf numFmtId="49" fontId="3" fillId="4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4" xfId="0" applyFont="1" applyBorder="1">
      <alignment vertical="top" wrapText="1"/>
    </xf>
    <xf numFmtId="0" fontId="0" fillId="0" borderId="0" xfId="0" applyNumberFormat="1" applyAlignment="1">
      <alignment horizontal="center" vertical="top" wrapText="1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 vertical="top" wrapText="1"/>
    </xf>
    <xf numFmtId="49" fontId="9" fillId="5" borderId="9" xfId="0" applyNumberFormat="1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0" fontId="3" fillId="0" borderId="6" xfId="0" applyFont="1" applyBorder="1">
      <alignment vertical="top" wrapText="1"/>
    </xf>
    <xf numFmtId="0" fontId="3" fillId="0" borderId="7" xfId="0" applyFont="1" applyBorder="1">
      <alignment vertical="top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10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 wrapText="1"/>
    </xf>
    <xf numFmtId="4" fontId="6" fillId="4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5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ADAD"/>
      <rgbColor rgb="FFD6D6D6"/>
      <rgbColor rgb="FF89847F"/>
      <rgbColor rgb="FF323232"/>
      <rgbColor rgb="FFA6A29F"/>
      <rgbColor rgb="FFE3E3E3"/>
      <rgbColor rgb="FFD8D8D8"/>
      <rgbColor rgb="FFFFFFFF"/>
      <rgbColor rgb="FFF4F9F8"/>
      <rgbColor rgb="FFED220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showGridLines="0" tabSelected="1" topLeftCell="A49" workbookViewId="0">
      <selection activeCell="F51" sqref="F51:F70"/>
    </sheetView>
  </sheetViews>
  <sheetFormatPr defaultColWidth="16.28515625" defaultRowHeight="12.75"/>
  <cols>
    <col min="1" max="1" width="3.7109375" style="1" customWidth="1"/>
    <col min="2" max="2" width="8.28515625" style="1" customWidth="1"/>
    <col min="3" max="3" width="66.140625" style="1" customWidth="1"/>
    <col min="4" max="4" width="6.42578125" style="1" customWidth="1"/>
    <col min="5" max="5" width="7.7109375" style="1" customWidth="1"/>
    <col min="6" max="6" width="12.42578125" style="9" customWidth="1"/>
    <col min="7" max="7" width="18.28515625" style="9" customWidth="1"/>
    <col min="8" max="8" width="16.28515625" style="1" customWidth="1"/>
    <col min="9" max="16384" width="16.28515625" style="1"/>
  </cols>
  <sheetData>
    <row r="1" spans="1:7" ht="15.75">
      <c r="A1" s="22" t="s">
        <v>53</v>
      </c>
      <c r="B1" s="22"/>
      <c r="C1" s="22"/>
      <c r="D1" s="22"/>
      <c r="E1" s="22"/>
      <c r="F1" s="22"/>
      <c r="G1" s="22"/>
    </row>
    <row r="2" spans="1:7" ht="15.75">
      <c r="A2" s="21" t="s">
        <v>82</v>
      </c>
      <c r="B2" s="21"/>
      <c r="C2" s="21"/>
      <c r="D2" s="21"/>
      <c r="E2" s="21"/>
      <c r="F2" s="21"/>
      <c r="G2" s="21"/>
    </row>
    <row r="3" spans="1:7">
      <c r="A3" s="6"/>
      <c r="B3" s="5"/>
      <c r="C3" s="4"/>
      <c r="D3" s="4"/>
      <c r="E3" s="6"/>
      <c r="F3" s="7"/>
      <c r="G3" s="7"/>
    </row>
    <row r="4" spans="1:7" ht="21">
      <c r="A4" s="23" t="s">
        <v>55</v>
      </c>
      <c r="B4" s="24"/>
      <c r="C4" s="24"/>
      <c r="D4" s="24"/>
      <c r="E4" s="24"/>
      <c r="F4" s="24"/>
      <c r="G4" s="24"/>
    </row>
    <row r="5" spans="1:7" ht="21">
      <c r="A5" s="25" t="s">
        <v>54</v>
      </c>
      <c r="B5" s="26"/>
      <c r="C5" s="26"/>
      <c r="D5" s="26"/>
      <c r="E5" s="26"/>
      <c r="F5" s="26"/>
      <c r="G5" s="27"/>
    </row>
    <row r="6" spans="1:7" ht="15">
      <c r="A6" s="19"/>
      <c r="B6" s="28"/>
      <c r="C6" s="29"/>
      <c r="D6" s="29"/>
      <c r="E6" s="29"/>
      <c r="F6" s="29"/>
      <c r="G6" s="30"/>
    </row>
    <row r="7" spans="1:7" ht="25.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8" t="s">
        <v>5</v>
      </c>
      <c r="G7" s="8" t="s">
        <v>6</v>
      </c>
    </row>
    <row r="8" spans="1:7" ht="15.75">
      <c r="A8" s="3"/>
      <c r="B8" s="31" t="s">
        <v>7</v>
      </c>
      <c r="C8" s="32"/>
      <c r="D8" s="32"/>
      <c r="E8" s="32"/>
      <c r="F8" s="32"/>
      <c r="G8" s="32"/>
    </row>
    <row r="9" spans="1:7" ht="25.5">
      <c r="A9" s="10">
        <v>1</v>
      </c>
      <c r="B9" s="11" t="s">
        <v>8</v>
      </c>
      <c r="C9" s="12" t="s">
        <v>9</v>
      </c>
      <c r="D9" s="13" t="s">
        <v>28</v>
      </c>
      <c r="E9" s="14">
        <v>49.3</v>
      </c>
      <c r="F9" s="14"/>
      <c r="G9" s="15">
        <f t="shared" ref="G9:G16" si="0">E9*F9</f>
        <v>0</v>
      </c>
    </row>
    <row r="10" spans="1:7" ht="25.5">
      <c r="A10" s="10">
        <v>2</v>
      </c>
      <c r="B10" s="12" t="s">
        <v>8</v>
      </c>
      <c r="C10" s="12" t="s">
        <v>10</v>
      </c>
      <c r="D10" s="13" t="s">
        <v>28</v>
      </c>
      <c r="E10" s="15">
        <v>33.4</v>
      </c>
      <c r="F10" s="14"/>
      <c r="G10" s="15">
        <f t="shared" si="0"/>
        <v>0</v>
      </c>
    </row>
    <row r="11" spans="1:7" ht="25.5">
      <c r="A11" s="10">
        <v>3</v>
      </c>
      <c r="B11" s="12" t="s">
        <v>8</v>
      </c>
      <c r="C11" s="12" t="s">
        <v>11</v>
      </c>
      <c r="D11" s="17" t="s">
        <v>12</v>
      </c>
      <c r="E11" s="15">
        <v>8.1999999999999993</v>
      </c>
      <c r="F11" s="14"/>
      <c r="G11" s="15">
        <f t="shared" si="0"/>
        <v>0</v>
      </c>
    </row>
    <row r="12" spans="1:7" ht="38.25">
      <c r="A12" s="10">
        <v>4</v>
      </c>
      <c r="B12" s="12" t="s">
        <v>8</v>
      </c>
      <c r="C12" s="12" t="s">
        <v>79</v>
      </c>
      <c r="D12" s="17" t="s">
        <v>12</v>
      </c>
      <c r="E12" s="15">
        <v>54.4</v>
      </c>
      <c r="F12" s="14"/>
      <c r="G12" s="15">
        <f t="shared" si="0"/>
        <v>0</v>
      </c>
    </row>
    <row r="13" spans="1:7" ht="25.5">
      <c r="A13" s="10">
        <v>5</v>
      </c>
      <c r="B13" s="12" t="s">
        <v>8</v>
      </c>
      <c r="C13" s="12" t="s">
        <v>57</v>
      </c>
      <c r="D13" s="17" t="s">
        <v>12</v>
      </c>
      <c r="E13" s="15">
        <v>84.8</v>
      </c>
      <c r="F13" s="14"/>
      <c r="G13" s="15">
        <f t="shared" si="0"/>
        <v>0</v>
      </c>
    </row>
    <row r="14" spans="1:7" ht="25.5">
      <c r="A14" s="10">
        <v>6</v>
      </c>
      <c r="B14" s="12" t="s">
        <v>8</v>
      </c>
      <c r="C14" s="12" t="s">
        <v>48</v>
      </c>
      <c r="D14" s="17" t="s">
        <v>12</v>
      </c>
      <c r="E14" s="15">
        <v>6.75</v>
      </c>
      <c r="F14" s="14"/>
      <c r="G14" s="15">
        <f t="shared" si="0"/>
        <v>0</v>
      </c>
    </row>
    <row r="15" spans="1:7" ht="38.25">
      <c r="A15" s="10">
        <v>7</v>
      </c>
      <c r="B15" s="12" t="s">
        <v>8</v>
      </c>
      <c r="C15" s="12" t="s">
        <v>13</v>
      </c>
      <c r="D15" s="17" t="s">
        <v>12</v>
      </c>
      <c r="E15" s="15">
        <v>6</v>
      </c>
      <c r="F15" s="14"/>
      <c r="G15" s="15">
        <f t="shared" si="0"/>
        <v>0</v>
      </c>
    </row>
    <row r="16" spans="1:7" ht="51">
      <c r="A16" s="10">
        <v>8</v>
      </c>
      <c r="B16" s="12" t="s">
        <v>8</v>
      </c>
      <c r="C16" s="12" t="s">
        <v>14</v>
      </c>
      <c r="D16" s="17" t="s">
        <v>15</v>
      </c>
      <c r="E16" s="15">
        <v>5</v>
      </c>
      <c r="F16" s="14"/>
      <c r="G16" s="15">
        <f t="shared" si="0"/>
        <v>0</v>
      </c>
    </row>
    <row r="17" spans="1:7">
      <c r="A17" s="18"/>
      <c r="B17" s="33" t="s">
        <v>46</v>
      </c>
      <c r="C17" s="34"/>
      <c r="D17" s="34"/>
      <c r="E17" s="34"/>
      <c r="F17" s="34"/>
      <c r="G17" s="34"/>
    </row>
    <row r="18" spans="1:7" ht="38.25">
      <c r="A18" s="16">
        <v>9</v>
      </c>
      <c r="B18" s="12" t="s">
        <v>8</v>
      </c>
      <c r="C18" s="12" t="s">
        <v>16</v>
      </c>
      <c r="D18" s="13" t="s">
        <v>12</v>
      </c>
      <c r="E18" s="15">
        <v>464</v>
      </c>
      <c r="F18" s="15"/>
      <c r="G18" s="15">
        <f t="shared" ref="G18:G40" si="1">E18*F18</f>
        <v>0</v>
      </c>
    </row>
    <row r="19" spans="1:7" ht="25.5">
      <c r="A19" s="16">
        <v>10</v>
      </c>
      <c r="B19" s="12" t="s">
        <v>8</v>
      </c>
      <c r="C19" s="12" t="s">
        <v>60</v>
      </c>
      <c r="D19" s="13" t="s">
        <v>12</v>
      </c>
      <c r="E19" s="15">
        <v>140</v>
      </c>
      <c r="F19" s="15"/>
      <c r="G19" s="15">
        <f t="shared" si="1"/>
        <v>0</v>
      </c>
    </row>
    <row r="20" spans="1:7" ht="25.5">
      <c r="A20" s="16">
        <v>11</v>
      </c>
      <c r="B20" s="12" t="s">
        <v>8</v>
      </c>
      <c r="C20" s="12" t="s">
        <v>17</v>
      </c>
      <c r="D20" s="13" t="s">
        <v>12</v>
      </c>
      <c r="E20" s="15">
        <v>140</v>
      </c>
      <c r="F20" s="15"/>
      <c r="G20" s="15">
        <f t="shared" si="1"/>
        <v>0</v>
      </c>
    </row>
    <row r="21" spans="1:7" ht="38.25">
      <c r="A21" s="16">
        <v>12</v>
      </c>
      <c r="B21" s="12" t="s">
        <v>8</v>
      </c>
      <c r="C21" s="12" t="s">
        <v>59</v>
      </c>
      <c r="D21" s="13" t="s">
        <v>12</v>
      </c>
      <c r="E21" s="15">
        <v>464</v>
      </c>
      <c r="F21" s="15"/>
      <c r="G21" s="15">
        <f t="shared" si="1"/>
        <v>0</v>
      </c>
    </row>
    <row r="22" spans="1:7" ht="25.5">
      <c r="A22" s="16">
        <v>13</v>
      </c>
      <c r="B22" s="12" t="s">
        <v>8</v>
      </c>
      <c r="C22" s="12" t="s">
        <v>18</v>
      </c>
      <c r="D22" s="13" t="s">
        <v>12</v>
      </c>
      <c r="E22" s="15">
        <v>464</v>
      </c>
      <c r="F22" s="15"/>
      <c r="G22" s="15">
        <f t="shared" si="1"/>
        <v>0</v>
      </c>
    </row>
    <row r="23" spans="1:7" ht="25.5">
      <c r="A23" s="16">
        <v>14</v>
      </c>
      <c r="B23" s="12" t="s">
        <v>8</v>
      </c>
      <c r="C23" s="12" t="s">
        <v>80</v>
      </c>
      <c r="D23" s="13" t="s">
        <v>12</v>
      </c>
      <c r="E23" s="15">
        <v>464</v>
      </c>
      <c r="F23" s="15"/>
      <c r="G23" s="15">
        <f t="shared" si="1"/>
        <v>0</v>
      </c>
    </row>
    <row r="24" spans="1:7" ht="25.5">
      <c r="A24" s="16">
        <v>15</v>
      </c>
      <c r="B24" s="12" t="s">
        <v>8</v>
      </c>
      <c r="C24" s="12" t="s">
        <v>78</v>
      </c>
      <c r="D24" s="13" t="s">
        <v>28</v>
      </c>
      <c r="E24" s="15">
        <v>8</v>
      </c>
      <c r="F24" s="15"/>
      <c r="G24" s="15">
        <f t="shared" si="1"/>
        <v>0</v>
      </c>
    </row>
    <row r="25" spans="1:7" ht="25.5">
      <c r="A25" s="16">
        <v>16</v>
      </c>
      <c r="B25" s="12" t="s">
        <v>8</v>
      </c>
      <c r="C25" s="12" t="s">
        <v>81</v>
      </c>
      <c r="D25" s="13" t="s">
        <v>12</v>
      </c>
      <c r="E25" s="15">
        <v>54.4</v>
      </c>
      <c r="F25" s="15"/>
      <c r="G25" s="15">
        <f t="shared" si="1"/>
        <v>0</v>
      </c>
    </row>
    <row r="26" spans="1:7" ht="25.5">
      <c r="A26" s="16">
        <v>17</v>
      </c>
      <c r="B26" s="12" t="s">
        <v>8</v>
      </c>
      <c r="C26" s="12" t="s">
        <v>58</v>
      </c>
      <c r="D26" s="13" t="s">
        <v>12</v>
      </c>
      <c r="E26" s="15">
        <v>84.8</v>
      </c>
      <c r="F26" s="15"/>
      <c r="G26" s="15">
        <f t="shared" si="1"/>
        <v>0</v>
      </c>
    </row>
    <row r="27" spans="1:7" ht="25.5">
      <c r="A27" s="16">
        <v>18</v>
      </c>
      <c r="B27" s="12" t="s">
        <v>8</v>
      </c>
      <c r="C27" s="12" t="s">
        <v>27</v>
      </c>
      <c r="D27" s="13" t="s">
        <v>28</v>
      </c>
      <c r="E27" s="15">
        <v>8.1999999999999993</v>
      </c>
      <c r="F27" s="15"/>
      <c r="G27" s="15">
        <f t="shared" si="1"/>
        <v>0</v>
      </c>
    </row>
    <row r="28" spans="1:7" ht="25.5">
      <c r="A28" s="16">
        <v>19</v>
      </c>
      <c r="B28" s="12" t="s">
        <v>8</v>
      </c>
      <c r="C28" s="12" t="s">
        <v>19</v>
      </c>
      <c r="D28" s="13" t="s">
        <v>12</v>
      </c>
      <c r="E28" s="15">
        <v>29.5</v>
      </c>
      <c r="F28" s="15"/>
      <c r="G28" s="15">
        <f t="shared" si="1"/>
        <v>0</v>
      </c>
    </row>
    <row r="29" spans="1:7" ht="25.5">
      <c r="A29" s="16">
        <v>20</v>
      </c>
      <c r="B29" s="12" t="s">
        <v>8</v>
      </c>
      <c r="C29" s="12" t="s">
        <v>20</v>
      </c>
      <c r="D29" s="13" t="s">
        <v>28</v>
      </c>
      <c r="E29" s="14">
        <v>49.3</v>
      </c>
      <c r="F29" s="15"/>
      <c r="G29" s="15">
        <f t="shared" si="1"/>
        <v>0</v>
      </c>
    </row>
    <row r="30" spans="1:7" ht="25.5">
      <c r="A30" s="16">
        <v>21</v>
      </c>
      <c r="B30" s="12" t="s">
        <v>8</v>
      </c>
      <c r="C30" s="12" t="s">
        <v>21</v>
      </c>
      <c r="D30" s="13" t="s">
        <v>28</v>
      </c>
      <c r="E30" s="15">
        <v>33.4</v>
      </c>
      <c r="F30" s="15"/>
      <c r="G30" s="15">
        <f t="shared" si="1"/>
        <v>0</v>
      </c>
    </row>
    <row r="31" spans="1:7" ht="25.5">
      <c r="A31" s="16">
        <v>22</v>
      </c>
      <c r="B31" s="12" t="s">
        <v>8</v>
      </c>
      <c r="C31" s="12" t="s">
        <v>61</v>
      </c>
      <c r="D31" s="13" t="s">
        <v>28</v>
      </c>
      <c r="E31" s="15">
        <v>10</v>
      </c>
      <c r="F31" s="15"/>
      <c r="G31" s="15">
        <f t="shared" si="1"/>
        <v>0</v>
      </c>
    </row>
    <row r="32" spans="1:7" ht="25.5">
      <c r="A32" s="16">
        <v>23</v>
      </c>
      <c r="B32" s="12" t="s">
        <v>8</v>
      </c>
      <c r="C32" s="12" t="s">
        <v>22</v>
      </c>
      <c r="D32" s="13" t="s">
        <v>28</v>
      </c>
      <c r="E32" s="15">
        <v>10</v>
      </c>
      <c r="F32" s="15"/>
      <c r="G32" s="15">
        <f t="shared" si="1"/>
        <v>0</v>
      </c>
    </row>
    <row r="33" spans="1:7" ht="25.5">
      <c r="A33" s="16">
        <v>24</v>
      </c>
      <c r="B33" s="12" t="s">
        <v>8</v>
      </c>
      <c r="C33" s="12" t="s">
        <v>23</v>
      </c>
      <c r="D33" s="13" t="s">
        <v>28</v>
      </c>
      <c r="E33" s="15">
        <v>10</v>
      </c>
      <c r="F33" s="15"/>
      <c r="G33" s="15">
        <f t="shared" si="1"/>
        <v>0</v>
      </c>
    </row>
    <row r="34" spans="1:7" ht="25.5">
      <c r="A34" s="16">
        <v>25</v>
      </c>
      <c r="B34" s="12" t="s">
        <v>8</v>
      </c>
      <c r="C34" s="12" t="s">
        <v>24</v>
      </c>
      <c r="D34" s="13" t="s">
        <v>28</v>
      </c>
      <c r="E34" s="15">
        <v>10</v>
      </c>
      <c r="F34" s="15"/>
      <c r="G34" s="15">
        <f t="shared" si="1"/>
        <v>0</v>
      </c>
    </row>
    <row r="35" spans="1:7" ht="25.5">
      <c r="A35" s="16">
        <v>26</v>
      </c>
      <c r="B35" s="12" t="s">
        <v>8</v>
      </c>
      <c r="C35" s="12" t="s">
        <v>62</v>
      </c>
      <c r="D35" s="13" t="s">
        <v>33</v>
      </c>
      <c r="E35" s="15">
        <v>6</v>
      </c>
      <c r="F35" s="15"/>
      <c r="G35" s="15">
        <f t="shared" si="1"/>
        <v>0</v>
      </c>
    </row>
    <row r="36" spans="1:7" ht="25.5">
      <c r="A36" s="16">
        <v>27</v>
      </c>
      <c r="B36" s="12" t="s">
        <v>8</v>
      </c>
      <c r="C36" s="12" t="s">
        <v>50</v>
      </c>
      <c r="D36" s="13" t="s">
        <v>28</v>
      </c>
      <c r="E36" s="15">
        <v>17.600000000000001</v>
      </c>
      <c r="F36" s="15"/>
      <c r="G36" s="15">
        <f t="shared" si="1"/>
        <v>0</v>
      </c>
    </row>
    <row r="37" spans="1:7" ht="25.5">
      <c r="A37" s="16">
        <v>28</v>
      </c>
      <c r="B37" s="12" t="s">
        <v>8</v>
      </c>
      <c r="C37" s="12" t="s">
        <v>51</v>
      </c>
      <c r="D37" s="13" t="s">
        <v>28</v>
      </c>
      <c r="E37" s="15">
        <v>17.600000000000001</v>
      </c>
      <c r="F37" s="15"/>
      <c r="G37" s="15">
        <f t="shared" si="1"/>
        <v>0</v>
      </c>
    </row>
    <row r="38" spans="1:7" ht="25.5">
      <c r="A38" s="16">
        <v>29</v>
      </c>
      <c r="B38" s="12" t="s">
        <v>8</v>
      </c>
      <c r="C38" s="12" t="s">
        <v>52</v>
      </c>
      <c r="D38" s="13" t="s">
        <v>28</v>
      </c>
      <c r="E38" s="15">
        <v>17.600000000000001</v>
      </c>
      <c r="F38" s="15"/>
      <c r="G38" s="15">
        <f t="shared" si="1"/>
        <v>0</v>
      </c>
    </row>
    <row r="39" spans="1:7" ht="38.25">
      <c r="A39" s="16">
        <v>30</v>
      </c>
      <c r="B39" s="12" t="s">
        <v>8</v>
      </c>
      <c r="C39" s="12" t="s">
        <v>25</v>
      </c>
      <c r="D39" s="17" t="s">
        <v>12</v>
      </c>
      <c r="E39" s="15">
        <v>829</v>
      </c>
      <c r="F39" s="15"/>
      <c r="G39" s="15">
        <f t="shared" si="1"/>
        <v>0</v>
      </c>
    </row>
    <row r="40" spans="1:7" ht="38.25">
      <c r="A40" s="16">
        <v>31</v>
      </c>
      <c r="B40" s="12" t="s">
        <v>8</v>
      </c>
      <c r="C40" s="12" t="s">
        <v>49</v>
      </c>
      <c r="D40" s="17" t="s">
        <v>12</v>
      </c>
      <c r="E40" s="15">
        <v>129.19999999999999</v>
      </c>
      <c r="F40" s="15"/>
      <c r="G40" s="15">
        <f t="shared" si="1"/>
        <v>0</v>
      </c>
    </row>
    <row r="41" spans="1:7">
      <c r="A41" s="18"/>
      <c r="B41" s="33" t="s">
        <v>26</v>
      </c>
      <c r="C41" s="34"/>
      <c r="D41" s="34"/>
      <c r="E41" s="34"/>
      <c r="F41" s="34"/>
      <c r="G41" s="34"/>
    </row>
    <row r="42" spans="1:7" ht="38.25">
      <c r="A42" s="16">
        <v>32</v>
      </c>
      <c r="B42" s="12" t="s">
        <v>8</v>
      </c>
      <c r="C42" s="12" t="s">
        <v>76</v>
      </c>
      <c r="D42" s="17" t="s">
        <v>33</v>
      </c>
      <c r="E42" s="15">
        <v>1</v>
      </c>
      <c r="F42" s="15"/>
      <c r="G42" s="15">
        <f>E42*F42</f>
        <v>0</v>
      </c>
    </row>
    <row r="43" spans="1:7" ht="38.25">
      <c r="A43" s="16">
        <v>33</v>
      </c>
      <c r="B43" s="12" t="s">
        <v>8</v>
      </c>
      <c r="C43" s="12" t="s">
        <v>77</v>
      </c>
      <c r="D43" s="17" t="s">
        <v>33</v>
      </c>
      <c r="E43" s="15">
        <v>1</v>
      </c>
      <c r="F43" s="15"/>
      <c r="G43" s="15">
        <f>E43*F43</f>
        <v>0</v>
      </c>
    </row>
    <row r="44" spans="1:7" ht="15.75">
      <c r="A44" s="35" t="s">
        <v>63</v>
      </c>
      <c r="B44" s="35"/>
      <c r="C44" s="35"/>
      <c r="D44" s="35"/>
      <c r="E44" s="35"/>
      <c r="F44" s="35"/>
      <c r="G44" s="35"/>
    </row>
    <row r="45" spans="1:7" ht="25.5">
      <c r="A45" s="36">
        <v>34</v>
      </c>
      <c r="B45" s="37" t="s">
        <v>8</v>
      </c>
      <c r="C45" s="38" t="s">
        <v>68</v>
      </c>
      <c r="D45" s="36" t="s">
        <v>12</v>
      </c>
      <c r="E45" s="39">
        <v>100</v>
      </c>
      <c r="F45" s="39"/>
      <c r="G45" s="39">
        <f>E45*F45</f>
        <v>0</v>
      </c>
    </row>
    <row r="46" spans="1:7" ht="25.5">
      <c r="A46" s="36">
        <v>35</v>
      </c>
      <c r="B46" s="37" t="s">
        <v>8</v>
      </c>
      <c r="C46" s="38" t="s">
        <v>64</v>
      </c>
      <c r="D46" s="36" t="s">
        <v>12</v>
      </c>
      <c r="E46" s="39">
        <v>222</v>
      </c>
      <c r="F46" s="39"/>
      <c r="G46" s="39">
        <f t="shared" ref="G46:G49" si="2">E46*F46</f>
        <v>0</v>
      </c>
    </row>
    <row r="47" spans="1:7" ht="25.5">
      <c r="A47" s="36">
        <v>36</v>
      </c>
      <c r="B47" s="37" t="s">
        <v>8</v>
      </c>
      <c r="C47" s="38" t="s">
        <v>65</v>
      </c>
      <c r="D47" s="36" t="s">
        <v>12</v>
      </c>
      <c r="E47" s="39">
        <v>740</v>
      </c>
      <c r="F47" s="39"/>
      <c r="G47" s="39">
        <f t="shared" si="2"/>
        <v>0</v>
      </c>
    </row>
    <row r="48" spans="1:7" ht="51">
      <c r="A48" s="36">
        <v>37</v>
      </c>
      <c r="B48" s="37" t="s">
        <v>8</v>
      </c>
      <c r="C48" s="40" t="s">
        <v>69</v>
      </c>
      <c r="D48" s="36" t="s">
        <v>12</v>
      </c>
      <c r="E48" s="39">
        <v>740</v>
      </c>
      <c r="F48" s="39"/>
      <c r="G48" s="39">
        <f t="shared" si="2"/>
        <v>0</v>
      </c>
    </row>
    <row r="49" spans="1:7" ht="25.5">
      <c r="A49" s="36">
        <v>38</v>
      </c>
      <c r="B49" s="37" t="s">
        <v>8</v>
      </c>
      <c r="C49" s="40" t="s">
        <v>66</v>
      </c>
      <c r="D49" s="36" t="s">
        <v>67</v>
      </c>
      <c r="E49" s="39">
        <v>1</v>
      </c>
      <c r="F49" s="39"/>
      <c r="G49" s="39">
        <f t="shared" si="2"/>
        <v>0</v>
      </c>
    </row>
    <row r="50" spans="1:7" ht="15">
      <c r="A50" s="41" t="s">
        <v>44</v>
      </c>
      <c r="B50" s="42"/>
      <c r="C50" s="42"/>
      <c r="D50" s="42"/>
      <c r="E50" s="42"/>
      <c r="F50" s="42"/>
      <c r="G50" s="42"/>
    </row>
    <row r="51" spans="1:7" ht="25.5">
      <c r="A51" s="36">
        <v>39</v>
      </c>
      <c r="B51" s="37" t="s">
        <v>8</v>
      </c>
      <c r="C51" s="38" t="s">
        <v>29</v>
      </c>
      <c r="D51" s="36" t="s">
        <v>30</v>
      </c>
      <c r="E51" s="39">
        <v>1</v>
      </c>
      <c r="F51" s="39"/>
      <c r="G51" s="39">
        <f>E51*F51</f>
        <v>0</v>
      </c>
    </row>
    <row r="52" spans="1:7" ht="25.5">
      <c r="A52" s="36">
        <v>40</v>
      </c>
      <c r="B52" s="37" t="s">
        <v>8</v>
      </c>
      <c r="C52" s="38" t="s">
        <v>31</v>
      </c>
      <c r="D52" s="36" t="s">
        <v>15</v>
      </c>
      <c r="E52" s="39">
        <v>10</v>
      </c>
      <c r="F52" s="39"/>
      <c r="G52" s="39">
        <f t="shared" ref="G52:G70" si="3">E52*F52</f>
        <v>0</v>
      </c>
    </row>
    <row r="53" spans="1:7" ht="25.5">
      <c r="A53" s="36">
        <v>41</v>
      </c>
      <c r="B53" s="37" t="s">
        <v>8</v>
      </c>
      <c r="C53" s="38" t="s">
        <v>32</v>
      </c>
      <c r="D53" s="36" t="s">
        <v>28</v>
      </c>
      <c r="E53" s="39">
        <v>60</v>
      </c>
      <c r="F53" s="39"/>
      <c r="G53" s="39">
        <f t="shared" si="3"/>
        <v>0</v>
      </c>
    </row>
    <row r="54" spans="1:7" ht="25.5">
      <c r="A54" s="36">
        <v>42</v>
      </c>
      <c r="B54" s="37" t="s">
        <v>8</v>
      </c>
      <c r="C54" s="38" t="s">
        <v>45</v>
      </c>
      <c r="D54" s="36" t="s">
        <v>33</v>
      </c>
      <c r="E54" s="39">
        <v>2</v>
      </c>
      <c r="F54" s="39"/>
      <c r="G54" s="39">
        <f t="shared" si="3"/>
        <v>0</v>
      </c>
    </row>
    <row r="55" spans="1:7" ht="25.5">
      <c r="A55" s="36">
        <v>43</v>
      </c>
      <c r="B55" s="37" t="s">
        <v>8</v>
      </c>
      <c r="C55" s="38" t="s">
        <v>34</v>
      </c>
      <c r="D55" s="36" t="s">
        <v>33</v>
      </c>
      <c r="E55" s="39">
        <v>200</v>
      </c>
      <c r="F55" s="39"/>
      <c r="G55" s="39">
        <f t="shared" si="3"/>
        <v>0</v>
      </c>
    </row>
    <row r="56" spans="1:7" ht="25.5">
      <c r="A56" s="36">
        <v>44</v>
      </c>
      <c r="B56" s="37" t="s">
        <v>8</v>
      </c>
      <c r="C56" s="38" t="s">
        <v>35</v>
      </c>
      <c r="D56" s="36" t="s">
        <v>28</v>
      </c>
      <c r="E56" s="39">
        <v>220</v>
      </c>
      <c r="F56" s="39"/>
      <c r="G56" s="39">
        <f t="shared" si="3"/>
        <v>0</v>
      </c>
    </row>
    <row r="57" spans="1:7" ht="25.5">
      <c r="A57" s="36">
        <v>45</v>
      </c>
      <c r="B57" s="37" t="s">
        <v>8</v>
      </c>
      <c r="C57" s="38" t="s">
        <v>36</v>
      </c>
      <c r="D57" s="36" t="s">
        <v>33</v>
      </c>
      <c r="E57" s="39">
        <v>40</v>
      </c>
      <c r="F57" s="39"/>
      <c r="G57" s="39">
        <f t="shared" si="3"/>
        <v>0</v>
      </c>
    </row>
    <row r="58" spans="1:7" ht="25.5">
      <c r="A58" s="36">
        <v>46</v>
      </c>
      <c r="B58" s="37" t="s">
        <v>8</v>
      </c>
      <c r="C58" s="38" t="s">
        <v>37</v>
      </c>
      <c r="D58" s="36" t="s">
        <v>28</v>
      </c>
      <c r="E58" s="39">
        <v>40</v>
      </c>
      <c r="F58" s="39"/>
      <c r="G58" s="39">
        <f t="shared" si="3"/>
        <v>0</v>
      </c>
    </row>
    <row r="59" spans="1:7" ht="25.5">
      <c r="A59" s="36">
        <v>47</v>
      </c>
      <c r="B59" s="37" t="s">
        <v>8</v>
      </c>
      <c r="C59" s="38" t="s">
        <v>38</v>
      </c>
      <c r="D59" s="36" t="s">
        <v>28</v>
      </c>
      <c r="E59" s="39">
        <v>40</v>
      </c>
      <c r="F59" s="39"/>
      <c r="G59" s="39">
        <f t="shared" si="3"/>
        <v>0</v>
      </c>
    </row>
    <row r="60" spans="1:7" ht="25.5">
      <c r="A60" s="36">
        <v>48</v>
      </c>
      <c r="B60" s="37" t="s">
        <v>8</v>
      </c>
      <c r="C60" s="38" t="s">
        <v>39</v>
      </c>
      <c r="D60" s="36" t="s">
        <v>28</v>
      </c>
      <c r="E60" s="39">
        <v>40</v>
      </c>
      <c r="F60" s="39"/>
      <c r="G60" s="39">
        <f t="shared" si="3"/>
        <v>0</v>
      </c>
    </row>
    <row r="61" spans="1:7" ht="25.5">
      <c r="A61" s="36">
        <v>49</v>
      </c>
      <c r="B61" s="37" t="s">
        <v>8</v>
      </c>
      <c r="C61" s="38" t="s">
        <v>40</v>
      </c>
      <c r="D61" s="36" t="s">
        <v>33</v>
      </c>
      <c r="E61" s="39">
        <v>5</v>
      </c>
      <c r="F61" s="39"/>
      <c r="G61" s="39">
        <f t="shared" si="3"/>
        <v>0</v>
      </c>
    </row>
    <row r="62" spans="1:7" ht="25.5">
      <c r="A62" s="36">
        <v>50</v>
      </c>
      <c r="B62" s="37" t="s">
        <v>8</v>
      </c>
      <c r="C62" s="43" t="s">
        <v>41</v>
      </c>
      <c r="D62" s="44" t="s">
        <v>33</v>
      </c>
      <c r="E62" s="45">
        <v>80</v>
      </c>
      <c r="F62" s="39"/>
      <c r="G62" s="39">
        <f t="shared" si="3"/>
        <v>0</v>
      </c>
    </row>
    <row r="63" spans="1:7" ht="25.5">
      <c r="A63" s="36">
        <v>51</v>
      </c>
      <c r="B63" s="37" t="s">
        <v>8</v>
      </c>
      <c r="C63" s="43" t="s">
        <v>42</v>
      </c>
      <c r="D63" s="44" t="s">
        <v>12</v>
      </c>
      <c r="E63" s="45">
        <v>10</v>
      </c>
      <c r="F63" s="39"/>
      <c r="G63" s="39">
        <f t="shared" si="3"/>
        <v>0</v>
      </c>
    </row>
    <row r="64" spans="1:7" ht="25.5">
      <c r="A64" s="36">
        <v>52</v>
      </c>
      <c r="B64" s="37" t="s">
        <v>8</v>
      </c>
      <c r="C64" s="43" t="s">
        <v>70</v>
      </c>
      <c r="D64" s="44" t="s">
        <v>33</v>
      </c>
      <c r="E64" s="45">
        <v>3</v>
      </c>
      <c r="F64" s="39"/>
      <c r="G64" s="39">
        <f t="shared" si="3"/>
        <v>0</v>
      </c>
    </row>
    <row r="65" spans="1:7" ht="25.5">
      <c r="A65" s="36">
        <v>53</v>
      </c>
      <c r="B65" s="37" t="s">
        <v>8</v>
      </c>
      <c r="C65" s="43" t="s">
        <v>74</v>
      </c>
      <c r="D65" s="44" t="s">
        <v>33</v>
      </c>
      <c r="E65" s="45">
        <v>3</v>
      </c>
      <c r="F65" s="39"/>
      <c r="G65" s="39">
        <f t="shared" si="3"/>
        <v>0</v>
      </c>
    </row>
    <row r="66" spans="1:7" ht="25.5">
      <c r="A66" s="36">
        <v>54</v>
      </c>
      <c r="B66" s="37" t="s">
        <v>8</v>
      </c>
      <c r="C66" s="43" t="s">
        <v>73</v>
      </c>
      <c r="D66" s="44" t="s">
        <v>33</v>
      </c>
      <c r="E66" s="45">
        <v>3</v>
      </c>
      <c r="F66" s="39"/>
      <c r="G66" s="39">
        <f t="shared" si="3"/>
        <v>0</v>
      </c>
    </row>
    <row r="67" spans="1:7" ht="25.5">
      <c r="A67" s="36">
        <v>55</v>
      </c>
      <c r="B67" s="37" t="s">
        <v>8</v>
      </c>
      <c r="C67" s="43" t="s">
        <v>75</v>
      </c>
      <c r="D67" s="44" t="s">
        <v>33</v>
      </c>
      <c r="E67" s="45">
        <v>1</v>
      </c>
      <c r="F67" s="39"/>
      <c r="G67" s="39">
        <f t="shared" si="3"/>
        <v>0</v>
      </c>
    </row>
    <row r="68" spans="1:7" ht="25.5">
      <c r="A68" s="36">
        <v>56</v>
      </c>
      <c r="B68" s="37" t="s">
        <v>8</v>
      </c>
      <c r="C68" s="43" t="s">
        <v>71</v>
      </c>
      <c r="D68" s="44" t="s">
        <v>33</v>
      </c>
      <c r="E68" s="45">
        <v>4</v>
      </c>
      <c r="F68" s="39"/>
      <c r="G68" s="39">
        <f t="shared" si="3"/>
        <v>0</v>
      </c>
    </row>
    <row r="69" spans="1:7" ht="25.5">
      <c r="A69" s="36">
        <v>57</v>
      </c>
      <c r="B69" s="37" t="s">
        <v>8</v>
      </c>
      <c r="C69" s="43" t="s">
        <v>72</v>
      </c>
      <c r="D69" s="44" t="s">
        <v>33</v>
      </c>
      <c r="E69" s="45">
        <v>2</v>
      </c>
      <c r="F69" s="39"/>
      <c r="G69" s="39">
        <f t="shared" si="3"/>
        <v>0</v>
      </c>
    </row>
    <row r="70" spans="1:7" ht="25.5">
      <c r="A70" s="36">
        <v>58</v>
      </c>
      <c r="B70" s="37" t="s">
        <v>8</v>
      </c>
      <c r="C70" s="43" t="s">
        <v>43</v>
      </c>
      <c r="D70" s="44" t="s">
        <v>30</v>
      </c>
      <c r="E70" s="45">
        <v>1</v>
      </c>
      <c r="F70" s="39"/>
      <c r="G70" s="39">
        <f t="shared" si="3"/>
        <v>0</v>
      </c>
    </row>
    <row r="71" spans="1:7" ht="15.75">
      <c r="A71" s="46" t="s">
        <v>47</v>
      </c>
      <c r="B71" s="46"/>
      <c r="C71" s="46"/>
      <c r="D71" s="46"/>
      <c r="E71" s="46"/>
      <c r="F71" s="46"/>
      <c r="G71" s="47">
        <f>SUM(G9:G70)</f>
        <v>0</v>
      </c>
    </row>
    <row r="73" spans="1:7" ht="27.75" customHeight="1">
      <c r="E73" s="20" t="s">
        <v>56</v>
      </c>
      <c r="F73" s="20"/>
      <c r="G73" s="20"/>
    </row>
  </sheetData>
  <mergeCells count="12">
    <mergeCell ref="E73:G73"/>
    <mergeCell ref="A2:G2"/>
    <mergeCell ref="A1:G1"/>
    <mergeCell ref="A4:G4"/>
    <mergeCell ref="A50:G50"/>
    <mergeCell ref="A71:F71"/>
    <mergeCell ref="A5:G5"/>
    <mergeCell ref="B6:G6"/>
    <mergeCell ref="B8:G8"/>
    <mergeCell ref="B17:G17"/>
    <mergeCell ref="B41:G41"/>
    <mergeCell ref="A44:G44"/>
  </mergeCells>
  <pageMargins left="0.51181102362204722" right="0.51181102362204722" top="0.74803149606299213" bottom="0.74803149606299213" header="0.27559055118110237" footer="0.27559055118110237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Szteler</dc:creator>
  <cp:lastModifiedBy>Edyta Bujak</cp:lastModifiedBy>
  <cp:lastPrinted>2025-02-11T10:32:54Z</cp:lastPrinted>
  <dcterms:created xsi:type="dcterms:W3CDTF">2024-08-13T11:13:45Z</dcterms:created>
  <dcterms:modified xsi:type="dcterms:W3CDTF">2025-02-17T09:57:20Z</dcterms:modified>
</cp:coreProperties>
</file>