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uniwersytetlodzki-my.sharepoint.com/personal/agnieszka_ciesielska_adm_uni_lodz_pl/Documents/Dokumenty/Agnieszka Ciesielska/2024/Nauka/49_zp_2024_n aparat i mikroskop/0 robocze/ostatnie/"/>
    </mc:Choice>
  </mc:AlternateContent>
  <xr:revisionPtr revIDLastSave="449" documentId="8_{806032B2-8CFD-4374-A323-68B4004D6310}" xr6:coauthVersionLast="47" xr6:coauthVersionMax="47" xr10:uidLastSave="{617C8456-AC7E-434A-BF63-6D7A791B79B3}"/>
  <bookViews>
    <workbookView xWindow="-108" yWindow="-108" windowWidth="23256" windowHeight="12456" activeTab="2" xr2:uid="{3DD191E0-4641-4C1B-97DF-EE6A715FED05}"/>
  </bookViews>
  <sheets>
    <sheet name="INSTRUKCJA" sheetId="5" r:id="rId1"/>
    <sheet name="aparat" sheetId="7" r:id="rId2"/>
    <sheet name="mikroskop" sheetId="8" r:id="rId3"/>
  </sheets>
  <definedNames>
    <definedName name="_xlnm.Print_Area" localSheetId="0">INSTRUKCJA!$A:$H</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8" l="1"/>
  <c r="H8" i="8" s="1"/>
  <c r="G22" i="8" s="1"/>
  <c r="G9" i="7"/>
  <c r="H9" i="7" s="1"/>
</calcChain>
</file>

<file path=xl/sharedStrings.xml><?xml version="1.0" encoding="utf-8"?>
<sst xmlns="http://schemas.openxmlformats.org/spreadsheetml/2006/main" count="132" uniqueCount="103">
  <si>
    <t>Liczba sztuk</t>
  </si>
  <si>
    <t>VAT w %</t>
  </si>
  <si>
    <t>Cena jednostkowa netto</t>
  </si>
  <si>
    <t>Wartość netto ogółem (kol.4x6)</t>
  </si>
  <si>
    <t xml:space="preserve">Zamawiający bezwględnie wymaga, by asortyment zaoferowany przez Wykonawcę w swojej ofercie był oznaczony w sposób bezspornie go indentyfikujący. Takie oznaczenie oferowanego asortymentu pozwoli Zamawiającemu jednocznie ocenić, czy zaoferowany sprzęt spełnia parametry wymagane minimalne oraz uchroni Wykonawcę przed ewentualnymi skutkami zmiany treści oferty w przypadku konieczności jej wyjaśnienia przez Zamawiającego w przypadku jej niejednoznaczności. </t>
  </si>
  <si>
    <t>Gwarancja:</t>
  </si>
  <si>
    <t xml:space="preserve">- zakres: standardowa producenta, </t>
  </si>
  <si>
    <t>* Niepotrzebne skreślić lub wykasować</t>
  </si>
  <si>
    <t>Plik należy opatrzyć kwalifikowanym podpisem elektronicznym, podpisem zaufanym lub podpisem osobistym Wykonawcy, bądź osoby uprawnionej do występowania w jego imieniu.</t>
  </si>
  <si>
    <t>INSTRUKCJA WYPEŁNIANIA ARKUSZA ASORTYMENTOWO- CENOWEGO</t>
  </si>
  <si>
    <t xml:space="preserve">Dostawa obejmuje sprzęt fabrycznie nowy, wcześniej nie używany. Niedopuszczalne jest zaoferowanie sprzętu pokazowego, powystawowego itp. </t>
  </si>
  <si>
    <t>Poprawnie wypełniony oryginalny ARKUSZ ASORTYMENTOWO- CENOWY, w kolumie  2 musi zawierać jego jednoznaczne określenie sprzętu poprzez podanie nazwy producenta, nazwy handlowej urządzenia wraz ze wskazaniem modelu (jeżeli dotyczy) oraz numer katalogowy producenta, tj. indywidualny numer nadany przez producenta swojemu produktowi, który określa jego charakterystyczne i indywidualne cechy i parametry. W przypadku, gdy dany producent nie nadaje swojemu produktowi „numeru katalogowego” - wykonawca wpisuje np. "nie dotyczy"</t>
  </si>
  <si>
    <t xml:space="preserve">Każdy z wierszy, w których Zamawiający określił wymagane  parametry minimalne, Wykonawca zobowiązany jest wypełnić poprzez podanie wartości parametrów zaoferowanego sprzętu. Wpisana przez Wykonawcę treść powinna w sposób nie budzący wątpliwości potwierdzać, że zaoferowane urządzenie spełnia wymagania określone przez Zamawiającego. Ewentualne wyjaśnienia treści oferty nie mogą prowadzić do zmiany treści oferty, tj. zmiany modelu/typu zaoferowanego sprzętu </t>
  </si>
  <si>
    <t>W przypadku rozbieżności pomiędzy danymi technicznymi oferowanego sprzętu a danymi występującymi pod podanym numerem katalogowym, Zamawiający przyjmie dane wynikające z numeru katalogowego producenta</t>
  </si>
  <si>
    <t>Parametry wymagane minimalne</t>
  </si>
  <si>
    <t>Parametry oferowane</t>
  </si>
  <si>
    <t>TAK/NIE *</t>
  </si>
  <si>
    <t>….............................................................</t>
  </si>
  <si>
    <t>Transport</t>
  </si>
  <si>
    <t>RAZEM</t>
  </si>
  <si>
    <t>W przypadku, gdy Wykonawca dokona przepisania informacji z kolumny "Parametry wymagane nie gorsze niż" bez podania jakichkolwiek innych wymaganych informacji tj. nazwy producenta, typu/modelu i Kodu producenta (w przypadku konieczności jego wpisania), Zamawiający uzna, że oferta została złożona niezgodnie z zapisami Opisu przemiotu zamówienia(arkuszasortymentowo- cenowy) i taką ofertę wykonawcy odrzuci.</t>
  </si>
  <si>
    <t>Wartość brutto (kol. 7 + wartość podatku VAT)</t>
  </si>
  <si>
    <t>Kwalifikowany podpis elektroniczny/podpis zaufany/osobisty Wykonawcy bądź osoby uprawnionej do występowania w jego imieniu.</t>
  </si>
  <si>
    <t>4</t>
  </si>
  <si>
    <t>TAK/NIE*</t>
  </si>
  <si>
    <t>Urządzenie nowe, nieużywane, wyprodukowane  w ….......... roku</t>
  </si>
  <si>
    <t>l.p.</t>
  </si>
  <si>
    <t>- czas: 12 miesiący.</t>
  </si>
  <si>
    <t>Część 2</t>
  </si>
  <si>
    <t>Część 1</t>
  </si>
  <si>
    <t>Załacznik nr 2b do Ogłoszenia/Umowy</t>
  </si>
  <si>
    <t>Załacznik nr 2a do Ogłoszenia/Umowy</t>
  </si>
  <si>
    <t>49/ZP/2024/N</t>
  </si>
  <si>
    <t>Urządzenie nowe, nieużywane, wyprodukowane nie później niż w 2023 roku</t>
  </si>
  <si>
    <t>Liczba pikseli: 20.4 Mpix</t>
  </si>
  <si>
    <t>Dostępne rozdzielczości	RAW: 5184 x 3888 - skompresowany, 4608 x 3456 (RAW, JPEG)</t>
  </si>
  <si>
    <t>Filmy: MOV (MPEG-4 AVC/H.264), AVI (Motion JPG)</t>
  </si>
  <si>
    <t>Zakres ISO• Auto (możliwość dostosowania, domyślna niska wartość ISO - 6400); Manualny: ISO LOW - 25600; Zmiana co 1/3 EV oraz co 1 EV</t>
  </si>
  <si>
    <t>Migawka Szczelinowa sterowana elektronicznie,1/8000 - 60 s (ze zmianą co 1/3, 1/2 lub 1EV); Elektroniczna migawka: 1/32000 - 60 s; Wytrzymałość do 200 tys. zdjęć;</t>
  </si>
  <si>
    <t>Konstrukcja obiektywu: Obiektywy systemu micro 4/3, poprzez adapter także obiektywy systemu 4/3 lub OM; powiększenie w stosunku do klatki 35mm: x2.0</t>
  </si>
  <si>
    <t>Tryby AF: Manualne, Wstępne ustawienia MF, Pojedynczy AF, Ciągły AF, Pojedynczy AF + MF, Śledzenie AF; Focus Peaking; Pomiar światła 324-strefowy TTL</t>
  </si>
  <si>
    <t>Zdjęcia seryjne Tryb H: z szybkością do 15 kl./s; Tryb L: z szybkością do 10 kl./s;  Tryb Cichy: (H) - ok. 60 kl./s, (L) - ok. 18 kl./s</t>
  </si>
  <si>
    <t>Złącze hot-shoe</t>
  </si>
  <si>
    <t>Karta pamięci: Podwójne gniazdo kart SD (jedno kompatybilne z UHS-II)</t>
  </si>
  <si>
    <t>LCD: Odchylany pod wieloma kątami, 3-calowy, dotykowy, kolorowy LCD, 1.037.000 punktów, proporcje 3:2</t>
  </si>
  <si>
    <t>Live View cyfrowy podgląd obrazu na żywo. Wizjer: Elektroniczny, 2.360.000 punktów, pokrycie 100% pola kadru, powiększenie maks. 1.48x, punkt oczny 21 mm (odległość od powierzchni tylnej soczewki), korekcja dioptrii od -4 do +2</t>
  </si>
  <si>
    <t>Akcesoria: Akumulator, ładowarka, lampa błyskowa, kabel USB, pasek na ramię,</t>
  </si>
  <si>
    <t>wbudowana funkcja photo stackingu zdjęć</t>
  </si>
  <si>
    <t>Obiektyw macro 60mm F2.8</t>
  </si>
  <si>
    <t>WYKONAWCA WYPEŁNIA ARKUSZ ASORTYMENTOWO- CENOWY (Załącznik nr 2 do ogłoszenia), poprzez wypełnienie wszystkich białych, niezacienionych pól podając dane oferowanego asortymentu, w tym konkretne wartości parametrów</t>
  </si>
  <si>
    <t>Wprowadzenie zmian treści Załącznika nr 2, w których wyniku Wykonawca nie potwierdzi wszystkich wymaganych przez Zamawiającego parametrów i właściowości oferowanych urządzeń, skutkować będzie odrzuceniem oferty zgodnie z przepisami ustawy. Zamawiający zaleca wykorzystanie formularza załącznika nr 2 stanowiącego część dokumentacji postępowania</t>
  </si>
  <si>
    <t>Preferowany producent i model:   Leica M165 C</t>
  </si>
  <si>
    <t xml:space="preserve">Mikroskop stereoskopowy z kodowanymi funkcjami z możliwością obserwacji parametrów w świetle: przechodzącym lub odbitym                                                                                                                                                                        </t>
  </si>
  <si>
    <t>Mikroskop stereoskopowy z kodowanymi funkcjami z możliwością obserwacji parametrów w świetle: przechodzącym lub odbitym</t>
  </si>
  <si>
    <r>
      <t>_________________________________</t>
    </r>
    <r>
      <rPr>
        <b/>
        <u/>
        <sz val="9"/>
        <color rgb="FF000000"/>
        <rFont val="Calibri"/>
        <family val="2"/>
        <charset val="238"/>
        <scheme val="minor"/>
      </rPr>
      <t xml:space="preserve">________________________                   </t>
    </r>
    <r>
      <rPr>
        <b/>
        <sz val="9"/>
        <color rgb="FF000000"/>
        <rFont val="Calibri"/>
        <family val="2"/>
        <charset val="238"/>
        <scheme val="minor"/>
      </rPr>
      <t xml:space="preserve">                                        </t>
    </r>
    <r>
      <rPr>
        <b/>
        <sz val="8"/>
        <color rgb="FF000000"/>
        <rFont val="Calibri"/>
        <family val="2"/>
        <charset val="238"/>
        <scheme val="minor"/>
      </rPr>
      <t>(typ i model zaoferowanego sprzętu)</t>
    </r>
  </si>
  <si>
    <t>Mikroskop stereoskopowy z kodowanymi funkcjami z możliwością obserwacji preparatów w świetle: przechodzącym oraz odbitym</t>
  </si>
  <si>
    <t>Głowica mikroskopu z równoległymi torami optycznymi (CMO – Common Main Objective) z optyką apochromatyczną i układem ciągłej zmiany powiększenia.</t>
  </si>
  <si>
    <t>Głowica wyposażona w dwa nierównocenne tory optyczne: jeden kalibrowany dla uzyskania maksymalnej głębi ostrości, drugi kalibrowany dla uzyskania maksymalnej rozdzielczości rozdzielczość obserwowanego obrazu</t>
  </si>
  <si>
    <t>Obiektyw planapochromatyczny o parametrach: powiększenie 1,0x; dystans pracy 61,5 mm</t>
  </si>
  <si>
    <t>Ergonomiczny fototubus binokularowy z ergonomicznym kątem nachylenia 30 stopni a) podział światła (okulary / kamera): 50 / 50 %; b) płynnie regulowana odległość międzyźreniczna okularów w zakresie 51 – 77 mm</t>
  </si>
  <si>
    <t>Okulary szerokopolowe o powiększeniu 10x i liczbie polowej FOV = 23mm. Możliwość korekcji dioptryjnej w każdym z okularów.</t>
  </si>
  <si>
    <t>Manualna kolumna do przesuwu w osi Z o wysokości 420 mm</t>
  </si>
  <si>
    <t>Baza do obserwacji w świetle przechodzącym: a) manualna, kodowana, przystosowana do kontrastu jasnego pola, jednostronnego kontrastu Rottermana ( pokazującego zmiany w indeksie refrakcji preparatu w zależności od różnego oświetlenia) oraz jednostronnego kontrastu ciemnego pola; b) pole oświetlenia 65 mm; c) homogeniczne oświetlenie LED z niezależną od intensywności oświetlenia stałą temperaturą barwową (zbliżoną do światła dziennego); d) czas życia oświetlenia LED - powyżej 30 000 h pracy; e) szklana wkładka dla preparatu o wymiarach 170 x 220 mm; f) podstawa antywstrząsowa - AntiShock; g) posiada następujące złącza: 2x port CAN (dla podłączenia innych modułów oświetlenia), 1x USB (połączenie z komputerem dla elementów kodowanych), 1x USB (np. dla zasilania kamery); h) podstawa kompatybilna ze stolikami skanującymi i wyposażeniem do badań przyżyciowych</t>
  </si>
  <si>
    <t>Oświetlenie pierścieniowe montowane do obiektywu zawierające: a) 40 wysokowydajnych diod LED; b) temperatura barwowa ok. 5600K; c) możliwość wyboru segmentów oświetleniowych; d) oodległość robocza 50-80mm; d) połączenie poprzez port CAN</t>
  </si>
  <si>
    <t>Pokrowiec ochronny na mikroskop</t>
  </si>
  <si>
    <t>Możliwość doposażenia mikroskopu o dodatkowe elementy optyczne, zwiększające jego parametry, takie jak: a) obiektywy planapochromatyczne o powiększeniu: 0,63x; 1,6x; 2x; b) okulary o powiększeniu: 16x; 25x; 40x</t>
  </si>
  <si>
    <t>Instalacja/montaż sprzętu</t>
  </si>
  <si>
    <t>Główny moduł optyczny mikroskopu posiada:                                    a. kodowane pokrętła zmiany powieszenia (zoom) o zakresie 16,5 : 1; b. wbudowana i zakodowana przesłona irysowa (dla regulacji głębi ostrości)</t>
  </si>
  <si>
    <t>Parametry mikroskopu dla obiektywu o powiększeniu 1x oraz okularach 10x;                                                                                           a) zakres powiększenia (zoom): 7.3×–120×;                                   b) rozdzielczość maks.: 453 par linii/mm; c) pole widzenia do:  ∅ 31 mm przy minimalnym powiększeniu optycznym</t>
  </si>
  <si>
    <t>kompatybilność z oprogramowaniem LAS X</t>
  </si>
  <si>
    <t xml:space="preserve">Gwarancja standardowa producenta, </t>
  </si>
  <si>
    <t>Liczba pikseli: …........ Mpix</t>
  </si>
  <si>
    <t>Dostępne rozdzielczości RAW:…..................... Skompresowany, …...............(RAW, JPEG)</t>
  </si>
  <si>
    <t>Matryca: …..............................., całkowita liczba pikseli….......................Mpix</t>
  </si>
  <si>
    <t>Mechanizm samoczyszczenia matrycy za pomocą ultardźwięków (SSWF)</t>
  </si>
  <si>
    <t>Procesor obrazu TruePic VIII</t>
  </si>
  <si>
    <t>Procesor obrazu …...........................</t>
  </si>
  <si>
    <t>Format zapisu zdjęć: JPEG (EXIF, DPOF, DCF), RAW (12-bit, pliki .ORF, bezstratna kompresja), JPEG+RAW</t>
  </si>
  <si>
    <t>Format zapisu zdjęć: …...........................................................</t>
  </si>
  <si>
    <t xml:space="preserve">Matryca: 17.3 x 13 mm (4/3) Live-MOS, 4:3, całkowita liczba pikseli 21.8 Mpix </t>
  </si>
  <si>
    <t>Zakres ISO• Auto (możliwość dostosowania, domyślna niska wartość ISO - …................); Manualny: ISO LOW - ….............; Zmiana co …..........EV oraz co…............. EV</t>
  </si>
  <si>
    <t>Tryby AF: …...................................................................................................................</t>
  </si>
  <si>
    <t>Zdjęcia seryjne Tryb H: …................................................................................................</t>
  </si>
  <si>
    <t>LCD: Odchylany pod wieloma kątami, …...............calowy, dotykowy, kolorowy LCD, …............... punktów, proporcje …...................</t>
  </si>
  <si>
    <t>Live View cyfrowy podgląd obrazu na żywo. Wizjer: Elektroniczny, ….......................... punktów, pokrycie …..................% pola kadru, powiększenie maks. 1.48x, punkt oczny 21 mm (odległość od powierzchni tylnej soczewki), korekcja dioptrii od -4 do +2</t>
  </si>
  <si>
    <t>Konstrukcja obiektywu: Obiektywy systemu micro …................, poprzez adapter także obiektywy systemu…......................; powiększenie w stosunku do klatki 35mm: x…..................</t>
  </si>
  <si>
    <t>Obiektyw macro :….......................................</t>
  </si>
  <si>
    <t>- czas gwarancji:  min. 12 miesiący.</t>
  </si>
  <si>
    <r>
      <rPr>
        <b/>
        <sz val="11"/>
        <color rgb="FF000000"/>
        <rFont val="Calibri"/>
        <family val="2"/>
        <charset val="238"/>
        <scheme val="minor"/>
      </rPr>
      <t xml:space="preserve">Aparat fotograficzny z obiektywem macro  i trybem photo stackingu                  </t>
    </r>
    <r>
      <rPr>
        <b/>
        <sz val="9"/>
        <color rgb="FF000000"/>
        <rFont val="Calibri"/>
        <family val="2"/>
        <charset val="238"/>
        <scheme val="minor"/>
      </rPr>
      <t xml:space="preserve">                                                                                                        </t>
    </r>
  </si>
  <si>
    <r>
      <t>_________________________________</t>
    </r>
    <r>
      <rPr>
        <b/>
        <u/>
        <sz val="9"/>
        <color rgb="FF000000"/>
        <rFont val="Calibri"/>
        <family val="2"/>
        <charset val="238"/>
        <scheme val="minor"/>
      </rPr>
      <t xml:space="preserve">________________________                   </t>
    </r>
    <r>
      <rPr>
        <b/>
        <sz val="9"/>
        <color rgb="FF000000"/>
        <rFont val="Calibri"/>
        <family val="2"/>
        <charset val="238"/>
        <scheme val="minor"/>
      </rPr>
      <t xml:space="preserve">                                                                                                                         </t>
    </r>
    <r>
      <rPr>
        <b/>
        <sz val="8"/>
        <color rgb="FF000000"/>
        <rFont val="Calibri"/>
        <family val="2"/>
        <charset val="238"/>
        <scheme val="minor"/>
      </rPr>
      <t>(typ i model zaoferowanego sprzętu)</t>
    </r>
  </si>
  <si>
    <t>Preferowany producent:   OLYMPUS                                                                                                                                                             Preferowany model:   Olympus OM-D E-M1 Mark II      lub równoważne</t>
  </si>
  <si>
    <t xml:space="preserve">Aparat fotograficzny z obiektywem macro  i trybem photo stackingu                                                                                                                          </t>
  </si>
  <si>
    <t>Gwarancja …...................  Miesięcy</t>
  </si>
  <si>
    <t>Uniwersalne złącze USB 3.0 typu C</t>
  </si>
  <si>
    <t>Uniwersalne złącze USB …................ typu C</t>
  </si>
  <si>
    <t>Wyjście HDMI, wejście mikrofonu, wyjście słuchawkowe; Obsługa wydruku bezpośredniego (PictBridge), PIM III; Wbudowany modułu sieci bezprzewodowej Wi-Fi</t>
  </si>
  <si>
    <t>Główny moduł optyczny mikroskopu posiada:                                                                   a. kodowane pokrętła zmiany powieszenia (zoom) o zakresie ….......;                            b. wbudowana i zakodowana przesłona irysowa (dla regulacji głębi ostrości)</t>
  </si>
  <si>
    <t>Obiektyw planapochromatyczny o parametrach: powiększenie …..............; dystans pracy …........... mm</t>
  </si>
  <si>
    <t>Parametry mikroskopu dla obiektywu o powiększeniu 1x oraz okularach 10x;                                                                                           a) zakres powiększenia (zoom): ..................;                                                                         b) rozdzielczość maks.: ........... par linii/mm;                                                                      c) pole widzenia do:  ∅ ....................... mm przy minimalnym powiększeniu optycznym</t>
  </si>
  <si>
    <t>Manualna kolumna do przesuwu w osi Z o wysokości ….............. mm</t>
  </si>
  <si>
    <t>Oświetlenie pierścieniowe montowane do obiektywu zawierające:                                    a)                wysokowydajnych diod LED;                                                                               b) temperatura barwowa ok. ...............;                                                                                 c) możliwość wyboru segmentów oświetleniowych;                                                               d) oodległość robocza ....................mm;                                                                                 d) połączenie poprzez port CAN</t>
  </si>
  <si>
    <t>Okulary szerokopolowe o powiększeniu …................x i liczbie polowej FOV = ….............................mm. Możliwość korekcji dioptryjnej w każdym z okularów.</t>
  </si>
  <si>
    <t>Ergonomiczny fototubus binokularowy z ergonomicznym kątem nachylenia …....... stopni                                                                                                                                          a) podział światła (okulary / kamera): 50 / 50 %;                                                              b) płynnie regulowana odległość międzyźreniczna okularów w zakresie ......................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</si>
</sst>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00\ &quot;zł&quot;"/>
  </numFmts>
  <fonts count="34">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indexed="8"/>
      <name val="Czcionka tekstu podstawowego"/>
      <charset val="238"/>
    </font>
    <font>
      <sz val="11"/>
      <color theme="1"/>
      <name val="Calibri"/>
      <family val="2"/>
      <scheme val="minor"/>
    </font>
    <font>
      <sz val="11"/>
      <color theme="1"/>
      <name val="Czcionka tekstu podstawowego"/>
      <family val="2"/>
      <charset val="238"/>
    </font>
    <font>
      <sz val="8"/>
      <color theme="1"/>
      <name val="Czcionka tekstu podstawowego"/>
      <family val="2"/>
      <charset val="238"/>
    </font>
    <font>
      <sz val="11"/>
      <color rgb="FFFF0000"/>
      <name val="Czcionka tekstu podstawowego"/>
      <family val="2"/>
      <charset val="238"/>
    </font>
    <font>
      <sz val="8"/>
      <color rgb="FFFF0000"/>
      <name val="Czcionka tekstu podstawowego"/>
      <family val="2"/>
      <charset val="238"/>
    </font>
    <font>
      <sz val="10"/>
      <color theme="1"/>
      <name val="Verdana"/>
      <family val="2"/>
      <charset val="238"/>
    </font>
    <font>
      <sz val="11"/>
      <color rgb="FFFF0000"/>
      <name val="Calibri"/>
      <family val="2"/>
      <charset val="238"/>
      <scheme val="minor"/>
    </font>
    <font>
      <b/>
      <sz val="11"/>
      <name val="Calibri"/>
      <family val="2"/>
      <charset val="238"/>
      <scheme val="minor"/>
    </font>
    <font>
      <sz val="11"/>
      <name val="Calibri"/>
      <family val="2"/>
      <charset val="238"/>
      <scheme val="minor"/>
    </font>
    <font>
      <sz val="11"/>
      <color rgb="FF000000"/>
      <name val="Calibri"/>
      <family val="2"/>
      <charset val="238"/>
      <scheme val="minor"/>
    </font>
    <font>
      <sz val="12"/>
      <color theme="1"/>
      <name val="Calibri"/>
      <family val="2"/>
      <charset val="238"/>
      <scheme val="minor"/>
    </font>
    <font>
      <sz val="8"/>
      <name val="Calibri"/>
      <family val="2"/>
      <charset val="238"/>
      <scheme val="minor"/>
    </font>
    <font>
      <b/>
      <sz val="10"/>
      <color theme="1"/>
      <name val="Calibri"/>
      <family val="2"/>
      <charset val="238"/>
      <scheme val="minor"/>
    </font>
    <font>
      <sz val="10"/>
      <color rgb="FF000000"/>
      <name val="Calibri"/>
      <family val="2"/>
      <charset val="238"/>
      <scheme val="minor"/>
    </font>
    <font>
      <b/>
      <sz val="12"/>
      <color theme="1"/>
      <name val="Calibri"/>
      <family val="2"/>
      <charset val="238"/>
      <scheme val="minor"/>
    </font>
    <font>
      <b/>
      <sz val="12"/>
      <color rgb="FF000000"/>
      <name val="Calibri"/>
      <family val="2"/>
      <charset val="238"/>
      <scheme val="minor"/>
    </font>
    <font>
      <b/>
      <sz val="10"/>
      <name val="Calibri"/>
      <family val="2"/>
      <charset val="238"/>
      <scheme val="minor"/>
    </font>
    <font>
      <b/>
      <sz val="10"/>
      <color rgb="FF000000"/>
      <name val="Calibri"/>
      <family val="2"/>
      <charset val="238"/>
      <scheme val="minor"/>
    </font>
    <font>
      <b/>
      <sz val="9"/>
      <color rgb="FF000000"/>
      <name val="Calibri"/>
      <family val="2"/>
      <charset val="238"/>
      <scheme val="minor"/>
    </font>
    <font>
      <b/>
      <sz val="11"/>
      <color rgb="FF000000"/>
      <name val="Calibri"/>
      <family val="2"/>
      <charset val="238"/>
      <scheme val="minor"/>
    </font>
    <font>
      <sz val="9"/>
      <name val="Calibri"/>
      <family val="2"/>
      <charset val="238"/>
      <scheme val="minor"/>
    </font>
    <font>
      <b/>
      <u/>
      <sz val="9"/>
      <color rgb="FF000000"/>
      <name val="Calibri"/>
      <family val="2"/>
      <charset val="238"/>
      <scheme val="minor"/>
    </font>
    <font>
      <b/>
      <sz val="8"/>
      <color rgb="FF000000"/>
      <name val="Calibri"/>
      <family val="2"/>
      <charset val="238"/>
      <scheme val="minor"/>
    </font>
    <font>
      <b/>
      <sz val="12"/>
      <name val="Calibri"/>
      <family val="2"/>
      <charset val="238"/>
      <scheme val="minor"/>
    </font>
    <font>
      <sz val="12"/>
      <name val="Calibri"/>
      <family val="2"/>
      <charset val="238"/>
      <scheme val="minor"/>
    </font>
    <font>
      <sz val="9"/>
      <color rgb="FF000000"/>
      <name val="Calibri"/>
      <family val="2"/>
      <charset val="238"/>
      <scheme val="minor"/>
    </font>
    <font>
      <sz val="10"/>
      <color rgb="FFFF0000"/>
      <name val="Calibri"/>
      <family val="2"/>
      <charset val="238"/>
      <scheme val="minor"/>
    </font>
    <font>
      <sz val="9"/>
      <color theme="1"/>
      <name val="Verdana"/>
      <family val="2"/>
      <charset val="238"/>
    </font>
    <font>
      <b/>
      <sz val="10"/>
      <color theme="1"/>
      <name val="Verdana"/>
      <family val="2"/>
      <charset val="238"/>
    </font>
    <font>
      <sz val="12"/>
      <color rgb="FF000000"/>
      <name val="Calibri"/>
      <family val="2"/>
      <charset val="238"/>
      <scheme val="minor"/>
    </font>
  </fonts>
  <fills count="11">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2" tint="-9.9978637043366805E-2"/>
        <bgColor indexed="64"/>
      </patternFill>
    </fill>
    <fill>
      <patternFill patternType="solid">
        <fgColor theme="2" tint="-9.9978637043366805E-2"/>
        <bgColor indexed="27"/>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499984740745262"/>
        <bgColor indexed="27"/>
      </patternFill>
    </fill>
    <fill>
      <patternFill patternType="solid">
        <fgColor theme="0" tint="-0.3499862666707357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s>
  <cellStyleXfs count="6">
    <xf numFmtId="0" fontId="0" fillId="0" borderId="0"/>
    <xf numFmtId="0" fontId="3" fillId="0" borderId="0"/>
    <xf numFmtId="0" fontId="1" fillId="0" borderId="0"/>
    <xf numFmtId="0" fontId="4" fillId="0" borderId="0"/>
    <xf numFmtId="0" fontId="1" fillId="0" borderId="0"/>
    <xf numFmtId="0" fontId="5" fillId="0" borderId="0"/>
  </cellStyleXfs>
  <cellXfs count="115">
    <xf numFmtId="0" fontId="0" fillId="0" borderId="0" xfId="0"/>
    <xf numFmtId="0" fontId="6" fillId="0" borderId="0" xfId="5" applyFont="1"/>
    <xf numFmtId="0" fontId="5" fillId="0" borderId="0" xfId="5"/>
    <xf numFmtId="0" fontId="6" fillId="0" borderId="0" xfId="5" applyFont="1" applyAlignment="1">
      <alignment horizontal="left"/>
    </xf>
    <xf numFmtId="0" fontId="5" fillId="0" borderId="0" xfId="5" applyAlignment="1">
      <alignment horizontal="left"/>
    </xf>
    <xf numFmtId="0" fontId="7" fillId="0" borderId="0" xfId="5" applyFont="1"/>
    <xf numFmtId="0" fontId="8" fillId="0" borderId="0" xfId="5" applyFont="1"/>
    <xf numFmtId="0" fontId="9" fillId="0" borderId="0" xfId="0" applyFont="1" applyAlignment="1">
      <alignment vertical="center"/>
    </xf>
    <xf numFmtId="0" fontId="13" fillId="0" borderId="1" xfId="0" applyFont="1" applyBorder="1" applyAlignment="1">
      <alignment horizontal="center" vertical="center" wrapText="1"/>
    </xf>
    <xf numFmtId="0" fontId="0" fillId="0" borderId="0" xfId="0" applyAlignment="1">
      <alignment wrapText="1"/>
    </xf>
    <xf numFmtId="0" fontId="17" fillId="0" borderId="9" xfId="0" applyFont="1" applyBorder="1" applyAlignment="1">
      <alignment horizontal="center" wrapText="1"/>
    </xf>
    <xf numFmtId="0" fontId="17" fillId="0" borderId="10" xfId="0" applyFont="1" applyBorder="1" applyAlignment="1">
      <alignment horizontal="center" wrapText="1"/>
    </xf>
    <xf numFmtId="0" fontId="16" fillId="8" borderId="19" xfId="0" applyFont="1" applyFill="1" applyBorder="1" applyAlignment="1">
      <alignment horizontal="center" vertical="center"/>
    </xf>
    <xf numFmtId="0" fontId="14" fillId="4" borderId="18" xfId="0" applyFont="1" applyFill="1" applyBorder="1" applyAlignment="1">
      <alignment horizontal="center" vertical="center"/>
    </xf>
    <xf numFmtId="0" fontId="19" fillId="4" borderId="23" xfId="0" applyFont="1" applyFill="1" applyBorder="1" applyAlignment="1">
      <alignment horizontal="center" vertical="center" wrapText="1"/>
    </xf>
    <xf numFmtId="0" fontId="18" fillId="4" borderId="18" xfId="0" applyFont="1" applyFill="1" applyBorder="1" applyAlignment="1">
      <alignment horizontal="center" vertical="center" wrapText="1"/>
    </xf>
    <xf numFmtId="49" fontId="20" fillId="5" borderId="18" xfId="1" applyNumberFormat="1" applyFont="1" applyFill="1" applyBorder="1" applyAlignment="1">
      <alignment horizontal="center" vertical="center" wrapText="1"/>
    </xf>
    <xf numFmtId="0" fontId="20" fillId="5" borderId="18" xfId="1" applyFont="1" applyFill="1" applyBorder="1" applyAlignment="1">
      <alignment horizontal="center" vertical="center" wrapText="1"/>
    </xf>
    <xf numFmtId="0" fontId="20" fillId="5" borderId="23" xfId="1" applyFont="1" applyFill="1" applyBorder="1" applyAlignment="1">
      <alignment horizontal="center" vertical="center" wrapText="1"/>
    </xf>
    <xf numFmtId="0" fontId="20" fillId="5" borderId="24" xfId="1" applyFont="1" applyFill="1" applyBorder="1" applyAlignment="1">
      <alignment horizontal="center" vertical="center" wrapText="1"/>
    </xf>
    <xf numFmtId="0" fontId="21" fillId="8" borderId="26" xfId="0" applyFont="1" applyFill="1" applyBorder="1" applyAlignment="1">
      <alignment horizontal="center" vertical="center" wrapText="1"/>
    </xf>
    <xf numFmtId="0" fontId="21" fillId="8" borderId="18" xfId="0" applyFont="1" applyFill="1" applyBorder="1" applyAlignment="1">
      <alignment horizontal="center" vertical="center" wrapText="1"/>
    </xf>
    <xf numFmtId="49" fontId="20" fillId="9" borderId="25" xfId="1" applyNumberFormat="1" applyFont="1" applyFill="1" applyBorder="1" applyAlignment="1">
      <alignment horizontal="center" vertical="center" wrapText="1"/>
    </xf>
    <xf numFmtId="0" fontId="20" fillId="9" borderId="21" xfId="1" applyFont="1" applyFill="1" applyBorder="1" applyAlignment="1">
      <alignment horizontal="center" vertical="center" wrapText="1"/>
    </xf>
    <xf numFmtId="0" fontId="20" fillId="9" borderId="22" xfId="1" applyFont="1" applyFill="1" applyBorder="1" applyAlignment="1">
      <alignment horizontal="center" vertical="center" wrapText="1"/>
    </xf>
    <xf numFmtId="0" fontId="22" fillId="6" borderId="0" xfId="0" applyFont="1" applyFill="1" applyAlignment="1">
      <alignment horizontal="left" vertical="center" wrapText="1"/>
    </xf>
    <xf numFmtId="0" fontId="22" fillId="3" borderId="1" xfId="0" applyFont="1" applyFill="1" applyBorder="1" applyAlignment="1">
      <alignment horizontal="center" wrapText="1"/>
    </xf>
    <xf numFmtId="0" fontId="0" fillId="7" borderId="11" xfId="0" applyFill="1" applyBorder="1" applyAlignment="1">
      <alignment horizontal="center" vertical="center"/>
    </xf>
    <xf numFmtId="0" fontId="0" fillId="7" borderId="1" xfId="0" applyFill="1" applyBorder="1" applyAlignment="1">
      <alignment horizontal="center" vertical="center"/>
    </xf>
    <xf numFmtId="0" fontId="29" fillId="4" borderId="9" xfId="0" applyFont="1" applyFill="1" applyBorder="1" applyAlignment="1">
      <alignment horizontal="left" vertical="center" wrapText="1"/>
    </xf>
    <xf numFmtId="49" fontId="29" fillId="4" borderId="10" xfId="0" applyNumberFormat="1" applyFont="1" applyFill="1" applyBorder="1" applyAlignment="1">
      <alignment horizontal="left" vertical="center" wrapText="1"/>
    </xf>
    <xf numFmtId="0" fontId="22" fillId="4" borderId="1" xfId="0" applyFont="1" applyFill="1" applyBorder="1" applyAlignment="1">
      <alignment horizontal="left" vertical="center" wrapText="1"/>
    </xf>
    <xf numFmtId="0" fontId="30" fillId="0" borderId="0" xfId="0" applyFont="1" applyAlignment="1">
      <alignment vertical="center"/>
    </xf>
    <xf numFmtId="0" fontId="22" fillId="3" borderId="1" xfId="0" applyFont="1" applyFill="1" applyBorder="1" applyAlignment="1">
      <alignment horizontal="center" vertical="center" wrapText="1"/>
    </xf>
    <xf numFmtId="49" fontId="29" fillId="4" borderId="1" xfId="0" applyNumberFormat="1" applyFont="1" applyFill="1" applyBorder="1" applyAlignment="1">
      <alignment horizontal="left" vertical="center" wrapText="1"/>
    </xf>
    <xf numFmtId="0" fontId="14" fillId="0" borderId="1" xfId="0" applyFont="1" applyBorder="1" applyAlignment="1">
      <alignment horizontal="center" vertical="center" wrapText="1"/>
    </xf>
    <xf numFmtId="0" fontId="22" fillId="4" borderId="11" xfId="0" applyFont="1" applyFill="1" applyBorder="1" applyAlignment="1">
      <alignment horizontal="center" vertical="center" wrapText="1"/>
    </xf>
    <xf numFmtId="0" fontId="18" fillId="0" borderId="0" xfId="0" applyFont="1" applyAlignment="1">
      <alignment wrapText="1"/>
    </xf>
    <xf numFmtId="9" fontId="28" fillId="0" borderId="9" xfId="0" applyNumberFormat="1" applyFont="1" applyBorder="1" applyAlignment="1">
      <alignment vertical="center"/>
    </xf>
    <xf numFmtId="9" fontId="28" fillId="0" borderId="10" xfId="0" applyNumberFormat="1" applyFont="1" applyBorder="1" applyAlignment="1">
      <alignment vertical="center"/>
    </xf>
    <xf numFmtId="0" fontId="14" fillId="0" borderId="9" xfId="0" applyFont="1" applyBorder="1" applyAlignment="1">
      <alignment vertical="center"/>
    </xf>
    <xf numFmtId="0" fontId="14" fillId="0" borderId="10" xfId="0" applyFont="1" applyBorder="1" applyAlignment="1">
      <alignment vertical="center"/>
    </xf>
    <xf numFmtId="164" fontId="28" fillId="7" borderId="9" xfId="0" applyNumberFormat="1" applyFont="1" applyFill="1" applyBorder="1" applyAlignment="1">
      <alignment vertical="center"/>
    </xf>
    <xf numFmtId="164" fontId="28" fillId="7" borderId="10" xfId="0" applyNumberFormat="1" applyFont="1" applyFill="1" applyBorder="1" applyAlignment="1">
      <alignment vertical="center"/>
    </xf>
    <xf numFmtId="164" fontId="28" fillId="4" borderId="9" xfId="0" applyNumberFormat="1" applyFont="1" applyFill="1" applyBorder="1" applyAlignment="1">
      <alignment vertical="center"/>
    </xf>
    <xf numFmtId="164" fontId="28" fillId="4" borderId="10" xfId="0" applyNumberFormat="1" applyFont="1" applyFill="1" applyBorder="1" applyAlignment="1">
      <alignment vertical="center"/>
    </xf>
    <xf numFmtId="3" fontId="27" fillId="4" borderId="15" xfId="0" applyNumberFormat="1" applyFont="1" applyFill="1" applyBorder="1" applyAlignment="1">
      <alignment vertical="center"/>
    </xf>
    <xf numFmtId="3" fontId="27" fillId="4" borderId="6" xfId="0" applyNumberFormat="1" applyFont="1" applyFill="1" applyBorder="1" applyAlignment="1">
      <alignment vertical="center"/>
    </xf>
    <xf numFmtId="0" fontId="32" fillId="10" borderId="20" xfId="0" applyFont="1" applyFill="1" applyBorder="1" applyAlignment="1">
      <alignment vertical="center" wrapText="1"/>
    </xf>
    <xf numFmtId="0" fontId="32" fillId="10" borderId="11" xfId="0" applyFont="1" applyFill="1" applyBorder="1" applyAlignment="1">
      <alignment vertical="center" wrapText="1"/>
    </xf>
    <xf numFmtId="0" fontId="0" fillId="7" borderId="8" xfId="0" applyFill="1" applyBorder="1" applyAlignment="1">
      <alignment vertical="center"/>
    </xf>
    <xf numFmtId="0" fontId="31" fillId="7" borderId="1" xfId="0" applyFont="1" applyFill="1" applyBorder="1" applyAlignment="1">
      <alignment vertical="center" wrapText="1"/>
    </xf>
    <xf numFmtId="0" fontId="31" fillId="7" borderId="1" xfId="0" applyFont="1" applyFill="1" applyBorder="1" applyAlignment="1">
      <alignment horizontal="left" vertical="center" wrapText="1"/>
    </xf>
    <xf numFmtId="0" fontId="14" fillId="7" borderId="27" xfId="0" applyFont="1" applyFill="1" applyBorder="1" applyAlignment="1">
      <alignment horizontal="left" vertical="center" wrapText="1"/>
    </xf>
    <xf numFmtId="0" fontId="14" fillId="0" borderId="28" xfId="0" applyFont="1" applyBorder="1" applyAlignment="1">
      <alignment horizontal="left" vertical="center" wrapText="1"/>
    </xf>
    <xf numFmtId="0" fontId="14" fillId="7" borderId="29" xfId="0" applyFont="1" applyFill="1" applyBorder="1" applyAlignment="1">
      <alignment horizontal="left" vertical="center" wrapText="1"/>
    </xf>
    <xf numFmtId="0" fontId="14" fillId="0" borderId="30"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29" xfId="0" applyFont="1" applyBorder="1" applyAlignment="1">
      <alignment horizontal="left" vertical="center" wrapText="1"/>
    </xf>
    <xf numFmtId="0" fontId="19" fillId="6" borderId="0" xfId="0" applyFont="1" applyFill="1" applyAlignment="1">
      <alignment horizontal="left" vertical="center" wrapText="1"/>
    </xf>
    <xf numFmtId="0" fontId="33" fillId="4" borderId="29" xfId="0" applyFont="1" applyFill="1" applyBorder="1" applyAlignment="1">
      <alignment horizontal="left" vertical="center" wrapText="1"/>
    </xf>
    <xf numFmtId="49" fontId="33" fillId="4" borderId="31" xfId="0" applyNumberFormat="1" applyFont="1" applyFill="1" applyBorder="1" applyAlignment="1">
      <alignment horizontal="left" vertical="center" wrapText="1"/>
    </xf>
    <xf numFmtId="0" fontId="12" fillId="0" borderId="5" xfId="0" applyFont="1" applyBorder="1" applyAlignment="1">
      <alignment horizontal="left" vertical="top" wrapText="1"/>
    </xf>
    <xf numFmtId="0" fontId="12" fillId="0" borderId="2" xfId="0" applyFont="1" applyBorder="1" applyAlignment="1">
      <alignment horizontal="left" vertical="top" wrapText="1"/>
    </xf>
    <xf numFmtId="0" fontId="12" fillId="0" borderId="4" xfId="0" applyFont="1" applyBorder="1" applyAlignment="1">
      <alignment horizontal="left" vertical="top" wrapText="1"/>
    </xf>
    <xf numFmtId="0" fontId="10" fillId="0" borderId="5"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2" fillId="0" borderId="1" xfId="5" applyFont="1" applyBorder="1" applyAlignment="1">
      <alignment horizontal="left" vertical="top" wrapText="1"/>
    </xf>
    <xf numFmtId="0" fontId="12" fillId="0" borderId="2" xfId="5" applyFont="1" applyBorder="1" applyAlignment="1">
      <alignment horizontal="left" vertical="top" wrapText="1"/>
    </xf>
    <xf numFmtId="0" fontId="12" fillId="0" borderId="4" xfId="5" applyFont="1" applyBorder="1" applyAlignment="1">
      <alignment horizontal="left" vertical="top" wrapText="1"/>
    </xf>
    <xf numFmtId="0" fontId="12" fillId="0" borderId="5" xfId="5" applyFont="1" applyBorder="1" applyAlignment="1">
      <alignment horizontal="left" vertical="top" wrapText="1"/>
    </xf>
    <xf numFmtId="0" fontId="11" fillId="2" borderId="5" xfId="5" applyFont="1" applyFill="1" applyBorder="1" applyAlignment="1">
      <alignment horizontal="center" vertical="center" wrapText="1"/>
    </xf>
    <xf numFmtId="0" fontId="11" fillId="2" borderId="2" xfId="5" applyFont="1" applyFill="1" applyBorder="1" applyAlignment="1">
      <alignment horizontal="center" vertical="center" wrapText="1"/>
    </xf>
    <xf numFmtId="0" fontId="11" fillId="2" borderId="4" xfId="5" applyFont="1" applyFill="1" applyBorder="1" applyAlignment="1">
      <alignment horizontal="center" vertical="center" wrapText="1"/>
    </xf>
    <xf numFmtId="0" fontId="12" fillId="0" borderId="5" xfId="5" applyFont="1" applyBorder="1" applyAlignment="1">
      <alignment horizontal="left" vertical="center" wrapText="1"/>
    </xf>
    <xf numFmtId="0" fontId="12" fillId="0" borderId="2" xfId="5" applyFont="1" applyBorder="1" applyAlignment="1">
      <alignment horizontal="left" vertical="center" wrapText="1"/>
    </xf>
    <xf numFmtId="0" fontId="12" fillId="0" borderId="4" xfId="5" applyFont="1" applyBorder="1" applyAlignment="1">
      <alignment horizontal="left" vertical="center" wrapText="1"/>
    </xf>
    <xf numFmtId="0" fontId="0" fillId="7" borderId="9" xfId="0" applyFill="1" applyBorder="1" applyAlignment="1">
      <alignment horizontal="center"/>
    </xf>
    <xf numFmtId="0" fontId="0" fillId="7" borderId="10" xfId="0" applyFill="1" applyBorder="1" applyAlignment="1">
      <alignment horizontal="center"/>
    </xf>
    <xf numFmtId="0" fontId="0" fillId="7" borderId="10" xfId="0" applyFill="1" applyBorder="1" applyAlignment="1">
      <alignment horizontal="center" vertical="center"/>
    </xf>
    <xf numFmtId="0" fontId="0" fillId="7" borderId="11" xfId="0" applyFill="1" applyBorder="1" applyAlignment="1">
      <alignment horizontal="center" vertical="center"/>
    </xf>
    <xf numFmtId="0" fontId="0" fillId="7" borderId="9" xfId="0" applyFill="1" applyBorder="1" applyAlignment="1">
      <alignment horizontal="center" vertical="center"/>
    </xf>
    <xf numFmtId="0" fontId="10" fillId="0" borderId="0" xfId="0" applyFont="1" applyAlignment="1">
      <alignment horizontal="center" wrapText="1"/>
    </xf>
    <xf numFmtId="0" fontId="0" fillId="0" borderId="0" xfId="0" applyAlignment="1">
      <alignment horizontal="right" vertical="center"/>
    </xf>
    <xf numFmtId="0" fontId="2" fillId="0" borderId="3" xfId="0" applyFont="1" applyBorder="1" applyAlignment="1">
      <alignment horizontal="center" vertical="center"/>
    </xf>
    <xf numFmtId="49" fontId="24" fillId="5" borderId="23" xfId="1" applyNumberFormat="1" applyFont="1" applyFill="1" applyBorder="1" applyAlignment="1">
      <alignment horizontal="center" vertical="center" wrapText="1"/>
    </xf>
    <xf numFmtId="49" fontId="24" fillId="5" borderId="24" xfId="1" applyNumberFormat="1" applyFont="1" applyFill="1" applyBorder="1" applyAlignment="1">
      <alignment horizontal="center" vertical="center" wrapText="1"/>
    </xf>
    <xf numFmtId="49" fontId="24" fillId="5" borderId="0" xfId="1" applyNumberFormat="1" applyFont="1" applyFill="1" applyAlignment="1">
      <alignment horizontal="center" vertical="center" wrapText="1"/>
    </xf>
    <xf numFmtId="49" fontId="24" fillId="5" borderId="17" xfId="1" applyNumberFormat="1" applyFont="1" applyFill="1" applyBorder="1" applyAlignment="1">
      <alignment horizontal="center" vertical="center" wrapText="1"/>
    </xf>
    <xf numFmtId="3" fontId="27" fillId="4" borderId="9" xfId="0" applyNumberFormat="1"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9" fontId="28" fillId="0" borderId="9" xfId="0" applyNumberFormat="1" applyFont="1" applyBorder="1" applyAlignment="1">
      <alignment horizontal="center" vertical="center"/>
    </xf>
    <xf numFmtId="44" fontId="14" fillId="0" borderId="9" xfId="0" applyNumberFormat="1" applyFont="1" applyBorder="1" applyAlignment="1">
      <alignment horizontal="center" vertical="center"/>
    </xf>
    <xf numFmtId="44" fontId="0" fillId="0" borderId="10" xfId="0" applyNumberFormat="1" applyBorder="1" applyAlignment="1">
      <alignment vertical="center"/>
    </xf>
    <xf numFmtId="44" fontId="0" fillId="0" borderId="11" xfId="0" applyNumberFormat="1" applyBorder="1" applyAlignment="1">
      <alignment vertical="center"/>
    </xf>
    <xf numFmtId="44" fontId="28" fillId="7" borderId="9" xfId="0" applyNumberFormat="1" applyFont="1" applyFill="1" applyBorder="1" applyAlignment="1">
      <alignment horizontal="center" vertical="center"/>
    </xf>
    <xf numFmtId="44" fontId="28" fillId="4" borderId="9" xfId="0" applyNumberFormat="1" applyFont="1" applyFill="1" applyBorder="1" applyAlignment="1">
      <alignment horizontal="center" vertical="center"/>
    </xf>
    <xf numFmtId="0" fontId="22" fillId="6" borderId="5" xfId="0" applyFont="1" applyFill="1" applyBorder="1" applyAlignment="1">
      <alignment horizontal="left" vertical="center" wrapText="1"/>
    </xf>
    <xf numFmtId="0" fontId="22" fillId="6" borderId="4" xfId="0" applyFont="1" applyFill="1" applyBorder="1" applyAlignment="1">
      <alignment horizontal="left" vertical="center" wrapText="1"/>
    </xf>
    <xf numFmtId="3" fontId="27" fillId="4" borderId="12" xfId="0" applyNumberFormat="1" applyFont="1" applyFill="1" applyBorder="1" applyAlignment="1">
      <alignment horizontal="center" vertical="center"/>
    </xf>
    <xf numFmtId="3" fontId="27" fillId="4" borderId="14" xfId="0" applyNumberFormat="1" applyFont="1" applyFill="1" applyBorder="1" applyAlignment="1">
      <alignment horizontal="center" vertical="center"/>
    </xf>
    <xf numFmtId="3" fontId="27" fillId="4" borderId="15" xfId="0" applyNumberFormat="1" applyFont="1" applyFill="1" applyBorder="1" applyAlignment="1">
      <alignment horizontal="center" vertical="center"/>
    </xf>
    <xf numFmtId="3" fontId="27" fillId="4" borderId="0" xfId="0" applyNumberFormat="1" applyFont="1" applyFill="1" applyAlignment="1">
      <alignment horizontal="center" vertical="center"/>
    </xf>
    <xf numFmtId="3" fontId="27" fillId="4" borderId="6" xfId="0" applyNumberFormat="1" applyFont="1" applyFill="1" applyBorder="1" applyAlignment="1">
      <alignment horizontal="center" vertical="center"/>
    </xf>
    <xf numFmtId="3" fontId="27" fillId="4" borderId="13" xfId="0" applyNumberFormat="1" applyFont="1" applyFill="1" applyBorder="1" applyAlignment="1">
      <alignment horizontal="center" vertical="center"/>
    </xf>
    <xf numFmtId="3" fontId="27" fillId="4" borderId="7" xfId="0" applyNumberFormat="1" applyFont="1" applyFill="1" applyBorder="1" applyAlignment="1">
      <alignment horizontal="center" vertical="center"/>
    </xf>
    <xf numFmtId="3" fontId="27" fillId="4" borderId="16" xfId="0" applyNumberFormat="1" applyFont="1" applyFill="1" applyBorder="1" applyAlignment="1">
      <alignment horizontal="center" vertical="center"/>
    </xf>
    <xf numFmtId="164" fontId="27" fillId="4" borderId="12" xfId="0" applyNumberFormat="1" applyFont="1" applyFill="1" applyBorder="1" applyAlignment="1">
      <alignment horizontal="center" vertical="center"/>
    </xf>
    <xf numFmtId="164" fontId="27" fillId="4" borderId="15" xfId="0" applyNumberFormat="1" applyFont="1" applyFill="1" applyBorder="1" applyAlignment="1">
      <alignment horizontal="center" vertical="center"/>
    </xf>
    <xf numFmtId="164" fontId="27" fillId="4" borderId="8" xfId="0" applyNumberFormat="1" applyFont="1" applyFill="1" applyBorder="1" applyAlignment="1">
      <alignment horizontal="center" vertical="center"/>
    </xf>
    <xf numFmtId="164" fontId="27" fillId="4" borderId="6" xfId="0" applyNumberFormat="1" applyFont="1" applyFill="1" applyBorder="1" applyAlignment="1">
      <alignment horizontal="center" vertical="center"/>
    </xf>
    <xf numFmtId="164" fontId="27" fillId="4" borderId="13" xfId="0" applyNumberFormat="1" applyFont="1" applyFill="1" applyBorder="1" applyAlignment="1">
      <alignment horizontal="center" vertical="center"/>
    </xf>
    <xf numFmtId="164" fontId="27" fillId="4" borderId="16" xfId="0" applyNumberFormat="1" applyFont="1" applyFill="1" applyBorder="1" applyAlignment="1">
      <alignment horizontal="center" vertical="center"/>
    </xf>
  </cellXfs>
  <cellStyles count="6">
    <cellStyle name="Excel Built-in Normal 1" xfId="1" xr:uid="{7CA89E9A-79EE-4E63-8B01-042FE4C2555C}"/>
    <cellStyle name="Normalny" xfId="0" builtinId="0"/>
    <cellStyle name="Normalny 11" xfId="3" xr:uid="{1FF44FA1-4E7F-4370-BC64-95B4CCECFB7E}"/>
    <cellStyle name="Normalny 2 3" xfId="4" xr:uid="{AEAD793C-F92C-41C7-81C7-D7A12B6B6D9F}"/>
    <cellStyle name="Normalny 7" xfId="2" xr:uid="{39BB4E6C-9400-4DF2-B97A-24AF7AFF9F62}"/>
    <cellStyle name="Normalny 9 2" xfId="5" xr:uid="{34B1D568-5E05-4593-A905-9741D5D05B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ED39D-EDA7-4892-84F8-7197CDF61084}">
  <sheetPr>
    <tabColor theme="9" tint="-0.249977111117893"/>
    <pageSetUpPr fitToPage="1"/>
  </sheetPr>
  <dimension ref="A1:I13"/>
  <sheetViews>
    <sheetView topLeftCell="A3" zoomScaleSheetLayoutView="100" workbookViewId="0">
      <selection activeCell="A7" sqref="A7:H7"/>
    </sheetView>
  </sheetViews>
  <sheetFormatPr defaultColWidth="9.109375" defaultRowHeight="13.8"/>
  <cols>
    <col min="1" max="1" width="4" style="2" customWidth="1"/>
    <col min="2" max="2" width="13.6640625" style="2" customWidth="1"/>
    <col min="3" max="3" width="40.44140625" style="2" customWidth="1"/>
    <col min="4" max="4" width="24.44140625" style="2" customWidth="1"/>
    <col min="5" max="5" width="6.88671875" style="2" customWidth="1"/>
    <col min="6" max="6" width="8.88671875" style="2" customWidth="1"/>
    <col min="7" max="7" width="12.6640625" style="2" customWidth="1"/>
    <col min="8" max="8" width="14.88671875" style="2" customWidth="1"/>
    <col min="9" max="9" width="33.44140625" style="1" customWidth="1"/>
    <col min="10" max="16384" width="9.109375" style="2"/>
  </cols>
  <sheetData>
    <row r="1" spans="1:9" ht="15.75" customHeight="1">
      <c r="A1" s="72" t="s">
        <v>9</v>
      </c>
      <c r="B1" s="73"/>
      <c r="C1" s="73"/>
      <c r="D1" s="73"/>
      <c r="E1" s="73"/>
      <c r="F1" s="73"/>
      <c r="G1" s="73"/>
      <c r="H1" s="74"/>
    </row>
    <row r="2" spans="1:9" ht="40.5" customHeight="1">
      <c r="A2" s="75" t="s">
        <v>49</v>
      </c>
      <c r="B2" s="76"/>
      <c r="C2" s="76"/>
      <c r="D2" s="76"/>
      <c r="E2" s="76"/>
      <c r="F2" s="76"/>
      <c r="G2" s="76"/>
      <c r="H2" s="77"/>
    </row>
    <row r="3" spans="1:9" ht="31.2" customHeight="1">
      <c r="A3" s="75" t="s">
        <v>10</v>
      </c>
      <c r="B3" s="76"/>
      <c r="C3" s="76"/>
      <c r="D3" s="76"/>
      <c r="E3" s="76"/>
      <c r="F3" s="76"/>
      <c r="G3" s="76"/>
      <c r="H3" s="77"/>
    </row>
    <row r="4" spans="1:9" ht="75.75" customHeight="1">
      <c r="A4" s="71" t="s">
        <v>11</v>
      </c>
      <c r="B4" s="69"/>
      <c r="C4" s="69"/>
      <c r="D4" s="69"/>
      <c r="E4" s="69"/>
      <c r="F4" s="69"/>
      <c r="G4" s="69"/>
      <c r="H4" s="70"/>
    </row>
    <row r="5" spans="1:9" s="4" customFormat="1" ht="60" customHeight="1">
      <c r="A5" s="71" t="s">
        <v>12</v>
      </c>
      <c r="B5" s="69"/>
      <c r="C5" s="69"/>
      <c r="D5" s="69"/>
      <c r="E5" s="69"/>
      <c r="F5" s="69"/>
      <c r="G5" s="69"/>
      <c r="H5" s="70"/>
      <c r="I5" s="3"/>
    </row>
    <row r="6" spans="1:9" s="4" customFormat="1" ht="60.75" customHeight="1">
      <c r="A6" s="71" t="s">
        <v>20</v>
      </c>
      <c r="B6" s="69"/>
      <c r="C6" s="69"/>
      <c r="D6" s="69"/>
      <c r="E6" s="69"/>
      <c r="F6" s="69"/>
      <c r="G6" s="69"/>
      <c r="H6" s="70"/>
      <c r="I6" s="3"/>
    </row>
    <row r="7" spans="1:9" ht="50.25" customHeight="1">
      <c r="A7" s="68" t="s">
        <v>50</v>
      </c>
      <c r="B7" s="69"/>
      <c r="C7" s="69"/>
      <c r="D7" s="69"/>
      <c r="E7" s="69"/>
      <c r="F7" s="69"/>
      <c r="G7" s="69"/>
      <c r="H7" s="70"/>
    </row>
    <row r="8" spans="1:9" ht="63" customHeight="1">
      <c r="A8" s="71" t="s">
        <v>4</v>
      </c>
      <c r="B8" s="69"/>
      <c r="C8" s="69"/>
      <c r="D8" s="69"/>
      <c r="E8" s="69"/>
      <c r="F8" s="69"/>
      <c r="G8" s="69"/>
      <c r="H8" s="70"/>
    </row>
    <row r="9" spans="1:9" ht="33.75" customHeight="1">
      <c r="A9" s="62" t="s">
        <v>13</v>
      </c>
      <c r="B9" s="63"/>
      <c r="C9" s="63"/>
      <c r="D9" s="63"/>
      <c r="E9" s="63"/>
      <c r="F9" s="63"/>
      <c r="G9" s="63"/>
      <c r="H9" s="64"/>
    </row>
    <row r="10" spans="1:9" ht="37.5" customHeight="1">
      <c r="A10" s="65" t="s">
        <v>8</v>
      </c>
      <c r="B10" s="66"/>
      <c r="C10" s="66"/>
      <c r="D10" s="66"/>
      <c r="E10" s="66"/>
      <c r="F10" s="66"/>
      <c r="G10" s="66"/>
      <c r="H10" s="67"/>
    </row>
    <row r="13" spans="1:9">
      <c r="H13" s="5"/>
      <c r="I13" s="6"/>
    </row>
  </sheetData>
  <mergeCells count="10">
    <mergeCell ref="A9:H9"/>
    <mergeCell ref="A10:H10"/>
    <mergeCell ref="A7:H7"/>
    <mergeCell ref="A8:H8"/>
    <mergeCell ref="A1:H1"/>
    <mergeCell ref="A2:H2"/>
    <mergeCell ref="A3:H3"/>
    <mergeCell ref="A4:H4"/>
    <mergeCell ref="A5:H5"/>
    <mergeCell ref="A6:H6"/>
  </mergeCells>
  <pageMargins left="0.70866141732283472" right="0.70866141732283472" top="0.74803149606299213" bottom="0.74803149606299213" header="0.31496062992125984" footer="0.31496062992125984"/>
  <pageSetup paperSize="9" scale="69" orientation="portrait" r:id="rId1"/>
  <headerFooter>
    <oddHeader>&amp;L58/CG/2016&amp;CArkusz cenowy&amp;RZałącznik nr 1 do SIWZ</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12371-185C-43DC-BE5C-DCAB710FA642}">
  <dimension ref="A1:H73"/>
  <sheetViews>
    <sheetView topLeftCell="B13" zoomScale="70" zoomScaleNormal="70" workbookViewId="0">
      <selection activeCell="B31" sqref="B31"/>
    </sheetView>
  </sheetViews>
  <sheetFormatPr defaultRowHeight="14.4"/>
  <cols>
    <col min="2" max="2" width="80" style="9" customWidth="1"/>
    <col min="3" max="3" width="86.109375" customWidth="1"/>
    <col min="4" max="4" width="7.88671875" customWidth="1"/>
    <col min="5" max="5" width="9.77734375" customWidth="1"/>
    <col min="6" max="6" width="12.109375" customWidth="1"/>
    <col min="7" max="7" width="13.109375" customWidth="1"/>
    <col min="8" max="8" width="15.6640625" customWidth="1"/>
  </cols>
  <sheetData>
    <row r="1" spans="1:8" ht="28.5" customHeight="1">
      <c r="G1" s="84" t="s">
        <v>32</v>
      </c>
      <c r="H1" s="84"/>
    </row>
    <row r="2" spans="1:8" ht="16.2" thickBot="1">
      <c r="B2" s="37" t="s">
        <v>29</v>
      </c>
      <c r="F2" s="85" t="s">
        <v>31</v>
      </c>
      <c r="G2" s="85"/>
      <c r="H2" s="85"/>
    </row>
    <row r="4" spans="1:8" ht="15" thickBot="1"/>
    <row r="5" spans="1:8" ht="42" thickBot="1">
      <c r="A5" s="13" t="s">
        <v>26</v>
      </c>
      <c r="B5" s="14" t="s">
        <v>14</v>
      </c>
      <c r="C5" s="15" t="s">
        <v>15</v>
      </c>
      <c r="D5" s="16" t="s">
        <v>0</v>
      </c>
      <c r="E5" s="17" t="s">
        <v>1</v>
      </c>
      <c r="F5" s="18" t="s">
        <v>2</v>
      </c>
      <c r="G5" s="17" t="s">
        <v>3</v>
      </c>
      <c r="H5" s="19" t="s">
        <v>21</v>
      </c>
    </row>
    <row r="6" spans="1:8" ht="15" thickBot="1">
      <c r="A6" s="12">
        <v>1</v>
      </c>
      <c r="B6" s="20">
        <v>2</v>
      </c>
      <c r="C6" s="21">
        <v>3</v>
      </c>
      <c r="D6" s="22" t="s">
        <v>23</v>
      </c>
      <c r="E6" s="23">
        <v>5</v>
      </c>
      <c r="F6" s="23">
        <v>6</v>
      </c>
      <c r="G6" s="23">
        <v>7</v>
      </c>
      <c r="H6" s="24">
        <v>8</v>
      </c>
    </row>
    <row r="7" spans="1:8" ht="15.6">
      <c r="A7" s="78"/>
      <c r="B7" s="59" t="s">
        <v>91</v>
      </c>
      <c r="C7" s="25" t="s">
        <v>88</v>
      </c>
      <c r="D7" s="86"/>
      <c r="E7" s="86"/>
      <c r="F7" s="86"/>
      <c r="G7" s="86"/>
      <c r="H7" s="87"/>
    </row>
    <row r="8" spans="1:8" ht="39.75" customHeight="1">
      <c r="A8" s="79"/>
      <c r="B8" s="59" t="s">
        <v>90</v>
      </c>
      <c r="C8" s="26" t="s">
        <v>89</v>
      </c>
      <c r="D8" s="88"/>
      <c r="E8" s="88"/>
      <c r="F8" s="88"/>
      <c r="G8" s="88"/>
      <c r="H8" s="89"/>
    </row>
    <row r="9" spans="1:8" ht="33.75" customHeight="1">
      <c r="A9" s="80">
        <v>1</v>
      </c>
      <c r="B9" s="53" t="s">
        <v>33</v>
      </c>
      <c r="C9" s="54" t="s">
        <v>25</v>
      </c>
      <c r="D9" s="90">
        <v>1</v>
      </c>
      <c r="E9" s="93"/>
      <c r="F9" s="94"/>
      <c r="G9" s="97">
        <f>D9*F9</f>
        <v>0</v>
      </c>
      <c r="H9" s="98">
        <f>ROUND(SUM(G9+(G9*E9)),2)</f>
        <v>0</v>
      </c>
    </row>
    <row r="10" spans="1:8" ht="32.25" customHeight="1">
      <c r="A10" s="80"/>
      <c r="B10" s="55" t="s">
        <v>34</v>
      </c>
      <c r="C10" s="56" t="s">
        <v>71</v>
      </c>
      <c r="D10" s="91"/>
      <c r="E10" s="91"/>
      <c r="F10" s="95"/>
      <c r="G10" s="95"/>
      <c r="H10" s="95"/>
    </row>
    <row r="11" spans="1:8" ht="33" customHeight="1">
      <c r="A11" s="80"/>
      <c r="B11" s="55" t="s">
        <v>35</v>
      </c>
      <c r="C11" s="56" t="s">
        <v>72</v>
      </c>
      <c r="D11" s="91"/>
      <c r="E11" s="91"/>
      <c r="F11" s="95"/>
      <c r="G11" s="95"/>
      <c r="H11" s="95"/>
    </row>
    <row r="12" spans="1:8" ht="43.8" customHeight="1">
      <c r="A12" s="80"/>
      <c r="B12" s="55" t="s">
        <v>79</v>
      </c>
      <c r="C12" s="56" t="s">
        <v>73</v>
      </c>
      <c r="D12" s="91"/>
      <c r="E12" s="91"/>
      <c r="F12" s="95"/>
      <c r="G12" s="95"/>
      <c r="H12" s="95"/>
    </row>
    <row r="13" spans="1:8" ht="28.2" customHeight="1">
      <c r="A13" s="80"/>
      <c r="B13" s="55" t="s">
        <v>74</v>
      </c>
      <c r="C13" s="56" t="s">
        <v>24</v>
      </c>
      <c r="D13" s="91"/>
      <c r="E13" s="91"/>
      <c r="F13" s="95"/>
      <c r="G13" s="95"/>
      <c r="H13" s="95"/>
    </row>
    <row r="14" spans="1:8" ht="38.4" customHeight="1">
      <c r="A14" s="80"/>
      <c r="B14" s="55" t="s">
        <v>75</v>
      </c>
      <c r="C14" s="56" t="s">
        <v>76</v>
      </c>
      <c r="D14" s="91"/>
      <c r="E14" s="91"/>
      <c r="F14" s="95"/>
      <c r="G14" s="95"/>
      <c r="H14" s="95"/>
    </row>
    <row r="15" spans="1:8" ht="38.4" customHeight="1">
      <c r="A15" s="80"/>
      <c r="B15" s="55" t="s">
        <v>77</v>
      </c>
      <c r="C15" s="56" t="s">
        <v>78</v>
      </c>
      <c r="D15" s="91"/>
      <c r="E15" s="91"/>
      <c r="F15" s="95"/>
      <c r="G15" s="95"/>
      <c r="H15" s="95"/>
    </row>
    <row r="16" spans="1:8" ht="33" customHeight="1">
      <c r="A16" s="80"/>
      <c r="B16" s="55" t="s">
        <v>36</v>
      </c>
      <c r="C16" s="56" t="s">
        <v>24</v>
      </c>
      <c r="D16" s="91"/>
      <c r="E16" s="91"/>
      <c r="F16" s="95"/>
      <c r="G16" s="95"/>
      <c r="H16" s="95"/>
    </row>
    <row r="17" spans="1:8" ht="57.6" customHeight="1">
      <c r="A17" s="80"/>
      <c r="B17" s="55" t="s">
        <v>37</v>
      </c>
      <c r="C17" s="56" t="s">
        <v>80</v>
      </c>
      <c r="D17" s="91"/>
      <c r="E17" s="91"/>
      <c r="F17" s="95"/>
      <c r="G17" s="95"/>
      <c r="H17" s="95"/>
    </row>
    <row r="18" spans="1:8" ht="59.4" customHeight="1">
      <c r="A18" s="80"/>
      <c r="B18" s="55" t="s">
        <v>38</v>
      </c>
      <c r="C18" s="58" t="s">
        <v>85</v>
      </c>
      <c r="D18" s="91"/>
      <c r="E18" s="91"/>
      <c r="F18" s="95"/>
      <c r="G18" s="95"/>
      <c r="H18" s="95"/>
    </row>
    <row r="19" spans="1:8" ht="54.6" customHeight="1">
      <c r="A19" s="80"/>
      <c r="B19" s="55" t="s">
        <v>39</v>
      </c>
      <c r="C19" s="58" t="s">
        <v>85</v>
      </c>
      <c r="D19" s="91"/>
      <c r="E19" s="91"/>
      <c r="F19" s="95"/>
      <c r="G19" s="95"/>
      <c r="H19" s="95"/>
    </row>
    <row r="20" spans="1:8" ht="50.25" customHeight="1">
      <c r="A20" s="80"/>
      <c r="B20" s="55" t="s">
        <v>40</v>
      </c>
      <c r="C20" s="58" t="s">
        <v>81</v>
      </c>
      <c r="D20" s="91"/>
      <c r="E20" s="91"/>
      <c r="F20" s="95"/>
      <c r="G20" s="95"/>
      <c r="H20" s="95"/>
    </row>
    <row r="21" spans="1:8" ht="36" customHeight="1">
      <c r="A21" s="80"/>
      <c r="B21" s="55" t="s">
        <v>41</v>
      </c>
      <c r="C21" s="58" t="s">
        <v>82</v>
      </c>
      <c r="D21" s="91"/>
      <c r="E21" s="91"/>
      <c r="F21" s="95"/>
      <c r="G21" s="95"/>
      <c r="H21" s="95"/>
    </row>
    <row r="22" spans="1:8" ht="35.25" customHeight="1">
      <c r="A22" s="80"/>
      <c r="B22" s="55" t="s">
        <v>42</v>
      </c>
      <c r="C22" s="56" t="s">
        <v>24</v>
      </c>
      <c r="D22" s="91"/>
      <c r="E22" s="91"/>
      <c r="F22" s="95"/>
      <c r="G22" s="95"/>
      <c r="H22" s="95"/>
    </row>
    <row r="23" spans="1:8" ht="35.25" customHeight="1">
      <c r="A23" s="80"/>
      <c r="B23" s="55" t="s">
        <v>43</v>
      </c>
      <c r="C23" s="56" t="s">
        <v>24</v>
      </c>
      <c r="D23" s="91"/>
      <c r="E23" s="91"/>
      <c r="F23" s="95"/>
      <c r="G23" s="95"/>
      <c r="H23" s="95"/>
    </row>
    <row r="24" spans="1:8" ht="39.75" customHeight="1">
      <c r="A24" s="80"/>
      <c r="B24" s="55" t="s">
        <v>44</v>
      </c>
      <c r="C24" s="58" t="s">
        <v>83</v>
      </c>
      <c r="D24" s="91"/>
      <c r="E24" s="91"/>
      <c r="F24" s="95"/>
      <c r="G24" s="95"/>
      <c r="H24" s="95"/>
    </row>
    <row r="25" spans="1:8" ht="53.25" customHeight="1">
      <c r="A25" s="80"/>
      <c r="B25" s="55" t="s">
        <v>45</v>
      </c>
      <c r="C25" s="58" t="s">
        <v>84</v>
      </c>
      <c r="D25" s="91"/>
      <c r="E25" s="91"/>
      <c r="F25" s="95"/>
      <c r="G25" s="95"/>
      <c r="H25" s="95"/>
    </row>
    <row r="26" spans="1:8" ht="53.25" customHeight="1">
      <c r="A26" s="80"/>
      <c r="B26" s="55" t="s">
        <v>48</v>
      </c>
      <c r="C26" s="56" t="s">
        <v>86</v>
      </c>
      <c r="D26" s="91"/>
      <c r="E26" s="91"/>
      <c r="F26" s="95"/>
      <c r="G26" s="95"/>
      <c r="H26" s="95"/>
    </row>
    <row r="27" spans="1:8" ht="54.75" customHeight="1">
      <c r="A27" s="80"/>
      <c r="B27" s="55" t="s">
        <v>46</v>
      </c>
      <c r="C27" s="56" t="s">
        <v>24</v>
      </c>
      <c r="D27" s="91"/>
      <c r="E27" s="91"/>
      <c r="F27" s="95"/>
      <c r="G27" s="95"/>
      <c r="H27" s="95"/>
    </row>
    <row r="28" spans="1:8" ht="54.75" customHeight="1">
      <c r="A28" s="80"/>
      <c r="B28" s="55" t="s">
        <v>47</v>
      </c>
      <c r="C28" s="56" t="s">
        <v>24</v>
      </c>
      <c r="D28" s="91"/>
      <c r="E28" s="91"/>
      <c r="F28" s="95"/>
      <c r="G28" s="95"/>
      <c r="H28" s="95"/>
    </row>
    <row r="29" spans="1:8" ht="54.75" customHeight="1">
      <c r="A29" s="80"/>
      <c r="B29" s="55" t="s">
        <v>93</v>
      </c>
      <c r="C29" s="56" t="s">
        <v>94</v>
      </c>
      <c r="D29" s="91"/>
      <c r="E29" s="91"/>
      <c r="F29" s="95"/>
      <c r="G29" s="95"/>
      <c r="H29" s="95"/>
    </row>
    <row r="30" spans="1:8" ht="72.75" customHeight="1">
      <c r="A30" s="80"/>
      <c r="B30" s="55" t="s">
        <v>95</v>
      </c>
      <c r="C30" s="56" t="s">
        <v>24</v>
      </c>
      <c r="D30" s="91"/>
      <c r="E30" s="91"/>
      <c r="F30" s="95"/>
      <c r="G30" s="95"/>
      <c r="H30" s="95"/>
    </row>
    <row r="31" spans="1:8" ht="39.75" customHeight="1">
      <c r="A31" s="80"/>
      <c r="B31" s="60" t="s">
        <v>70</v>
      </c>
      <c r="C31" s="56" t="s">
        <v>24</v>
      </c>
      <c r="D31" s="91"/>
      <c r="E31" s="91"/>
      <c r="F31" s="95"/>
      <c r="G31" s="95"/>
      <c r="H31" s="95"/>
    </row>
    <row r="32" spans="1:8" ht="50.25" customHeight="1">
      <c r="A32" s="80"/>
      <c r="B32" s="61" t="s">
        <v>87</v>
      </c>
      <c r="C32" s="57" t="s">
        <v>92</v>
      </c>
      <c r="D32" s="92"/>
      <c r="E32" s="92"/>
      <c r="F32" s="96"/>
      <c r="G32" s="96"/>
      <c r="H32" s="96"/>
    </row>
    <row r="33" spans="1:8" ht="36" customHeight="1">
      <c r="A33" s="80"/>
    </row>
    <row r="34" spans="1:8" ht="67.5" customHeight="1">
      <c r="A34" s="80"/>
      <c r="B34" s="32" t="s">
        <v>7</v>
      </c>
      <c r="D34" s="83" t="s">
        <v>22</v>
      </c>
      <c r="E34" s="83"/>
      <c r="F34" s="83"/>
      <c r="G34" s="83"/>
      <c r="H34" s="83"/>
    </row>
    <row r="35" spans="1:8" ht="33" customHeight="1">
      <c r="A35" s="80"/>
    </row>
    <row r="36" spans="1:8" ht="49.5" customHeight="1">
      <c r="A36" s="80"/>
    </row>
    <row r="37" spans="1:8" ht="33" customHeight="1">
      <c r="A37" s="80"/>
    </row>
    <row r="38" spans="1:8" ht="48.75" customHeight="1">
      <c r="A38" s="80"/>
    </row>
    <row r="39" spans="1:8" ht="63.75" customHeight="1">
      <c r="A39" s="80"/>
    </row>
    <row r="40" spans="1:8" ht="45" customHeight="1">
      <c r="A40" s="80"/>
    </row>
    <row r="41" spans="1:8" ht="32.25" customHeight="1">
      <c r="A41" s="80"/>
    </row>
    <row r="42" spans="1:8" ht="30" customHeight="1">
      <c r="A42" s="80"/>
      <c r="C42" s="7"/>
    </row>
    <row r="43" spans="1:8" ht="30.75" customHeight="1">
      <c r="A43" s="80"/>
      <c r="B43"/>
    </row>
    <row r="44" spans="1:8" ht="32.25" customHeight="1">
      <c r="A44" s="80"/>
    </row>
    <row r="45" spans="1:8" ht="42" customHeight="1">
      <c r="A45" s="80"/>
    </row>
    <row r="46" spans="1:8" ht="27.75" customHeight="1">
      <c r="A46" s="80"/>
    </row>
    <row r="47" spans="1:8" ht="27.75" customHeight="1">
      <c r="A47" s="80"/>
    </row>
    <row r="48" spans="1:8" ht="48" customHeight="1">
      <c r="A48" s="81"/>
    </row>
    <row r="49" spans="1:1">
      <c r="A49" s="80">
        <v>2</v>
      </c>
    </row>
    <row r="50" spans="1:1" ht="83.25" customHeight="1">
      <c r="A50" s="81"/>
    </row>
    <row r="51" spans="1:1" ht="81" customHeight="1">
      <c r="A51" s="28">
        <v>3</v>
      </c>
    </row>
    <row r="52" spans="1:1" ht="99" customHeight="1">
      <c r="A52" s="28">
        <v>4</v>
      </c>
    </row>
    <row r="53" spans="1:1" ht="99" customHeight="1">
      <c r="A53" s="28">
        <v>5</v>
      </c>
    </row>
    <row r="54" spans="1:1" ht="94.5" customHeight="1">
      <c r="A54" s="28">
        <v>6</v>
      </c>
    </row>
    <row r="55" spans="1:1" ht="90.75" customHeight="1">
      <c r="A55" s="28">
        <v>7</v>
      </c>
    </row>
    <row r="56" spans="1:1" ht="81.75" customHeight="1">
      <c r="A56" s="28">
        <v>8</v>
      </c>
    </row>
    <row r="57" spans="1:1" ht="15.75" customHeight="1">
      <c r="A57" s="82">
        <v>9</v>
      </c>
    </row>
    <row r="58" spans="1:1" ht="29.25" customHeight="1">
      <c r="A58" s="80"/>
    </row>
    <row r="59" spans="1:1" ht="26.25" customHeight="1">
      <c r="A59" s="80"/>
    </row>
    <row r="60" spans="1:1" ht="29.25" customHeight="1">
      <c r="A60" s="81"/>
    </row>
    <row r="61" spans="1:1" ht="25.5" customHeight="1">
      <c r="A61" s="28">
        <v>10</v>
      </c>
    </row>
    <row r="65" ht="49.5" customHeight="1"/>
    <row r="73" ht="46.5" customHeight="1"/>
  </sheetData>
  <mergeCells count="13">
    <mergeCell ref="G1:H1"/>
    <mergeCell ref="F2:H2"/>
    <mergeCell ref="D7:H8"/>
    <mergeCell ref="D9:D32"/>
    <mergeCell ref="E9:E32"/>
    <mergeCell ref="F9:F32"/>
    <mergeCell ref="G9:G32"/>
    <mergeCell ref="H9:H32"/>
    <mergeCell ref="A7:A8"/>
    <mergeCell ref="A9:A48"/>
    <mergeCell ref="A57:A60"/>
    <mergeCell ref="A49:A50"/>
    <mergeCell ref="D34:H34"/>
  </mergeCells>
  <phoneticPr fontId="15" type="noConversion"/>
  <pageMargins left="0.7" right="0.7" top="0.75" bottom="0.75" header="0.3" footer="0.3"/>
  <pageSetup paperSize="274"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F2E42-B2FA-4E63-87E8-76CB3E66DA7F}">
  <dimension ref="A1:H66"/>
  <sheetViews>
    <sheetView tabSelected="1" topLeftCell="A18" zoomScale="70" zoomScaleNormal="70" workbookViewId="0">
      <selection activeCell="C11" sqref="C11"/>
    </sheetView>
  </sheetViews>
  <sheetFormatPr defaultRowHeight="14.4"/>
  <cols>
    <col min="2" max="2" width="61.33203125" customWidth="1"/>
    <col min="3" max="3" width="72.5546875" customWidth="1"/>
    <col min="5" max="5" width="7.88671875" customWidth="1"/>
    <col min="6" max="6" width="10.88671875" customWidth="1"/>
    <col min="7" max="7" width="12" customWidth="1"/>
    <col min="8" max="8" width="13.5546875" customWidth="1"/>
  </cols>
  <sheetData>
    <row r="1" spans="1:8" ht="23.25" customHeight="1">
      <c r="B1" s="9"/>
      <c r="G1" s="84" t="s">
        <v>32</v>
      </c>
      <c r="H1" s="84"/>
    </row>
    <row r="2" spans="1:8" ht="16.2" thickBot="1">
      <c r="B2" s="37" t="s">
        <v>28</v>
      </c>
      <c r="F2" s="85" t="s">
        <v>30</v>
      </c>
      <c r="G2" s="85"/>
      <c r="H2" s="85"/>
    </row>
    <row r="3" spans="1:8" ht="15" thickBot="1"/>
    <row r="4" spans="1:8" ht="69" customHeight="1" thickBot="1">
      <c r="A4" s="13" t="s">
        <v>26</v>
      </c>
      <c r="B4" s="14" t="s">
        <v>14</v>
      </c>
      <c r="C4" s="15" t="s">
        <v>15</v>
      </c>
      <c r="D4" s="16" t="s">
        <v>0</v>
      </c>
      <c r="E4" s="17" t="s">
        <v>1</v>
      </c>
      <c r="F4" s="18" t="s">
        <v>2</v>
      </c>
      <c r="G4" s="17" t="s">
        <v>3</v>
      </c>
      <c r="H4" s="19" t="s">
        <v>21</v>
      </c>
    </row>
    <row r="5" spans="1:8" ht="15" thickBot="1">
      <c r="A5" s="12">
        <v>1</v>
      </c>
      <c r="B5" s="20">
        <v>2</v>
      </c>
      <c r="C5" s="21">
        <v>3</v>
      </c>
      <c r="D5" s="22" t="s">
        <v>23</v>
      </c>
      <c r="E5" s="23">
        <v>5</v>
      </c>
      <c r="F5" s="23">
        <v>6</v>
      </c>
      <c r="G5" s="23">
        <v>7</v>
      </c>
      <c r="H5" s="24">
        <v>8</v>
      </c>
    </row>
    <row r="6" spans="1:8" ht="39.75" customHeight="1">
      <c r="A6" s="78"/>
      <c r="B6" s="48" t="s">
        <v>52</v>
      </c>
      <c r="C6" s="36" t="s">
        <v>53</v>
      </c>
      <c r="D6" s="86"/>
      <c r="E6" s="86"/>
      <c r="F6" s="86"/>
      <c r="G6" s="86"/>
      <c r="H6" s="87"/>
    </row>
    <row r="7" spans="1:8" ht="45" customHeight="1">
      <c r="A7" s="79"/>
      <c r="B7" s="49" t="s">
        <v>51</v>
      </c>
      <c r="C7" s="33" t="s">
        <v>54</v>
      </c>
      <c r="D7" s="88"/>
      <c r="E7" s="88"/>
      <c r="F7" s="88"/>
      <c r="G7" s="88"/>
      <c r="H7" s="89"/>
    </row>
    <row r="8" spans="1:8" ht="36.75" customHeight="1">
      <c r="A8" s="50">
        <v>1</v>
      </c>
      <c r="B8" s="51" t="s">
        <v>55</v>
      </c>
      <c r="C8" s="8" t="s">
        <v>16</v>
      </c>
      <c r="D8" s="46">
        <v>1</v>
      </c>
      <c r="E8" s="38"/>
      <c r="F8" s="40">
        <v>0</v>
      </c>
      <c r="G8" s="42">
        <f>D8*F8</f>
        <v>0</v>
      </c>
      <c r="H8" s="44">
        <f>ROUND(SUM(G8+(G8*E8)),2)</f>
        <v>0</v>
      </c>
    </row>
    <row r="9" spans="1:8" ht="44.25" customHeight="1">
      <c r="A9" s="50"/>
      <c r="B9" s="51" t="s">
        <v>56</v>
      </c>
      <c r="C9" s="8" t="s">
        <v>16</v>
      </c>
      <c r="D9" s="47"/>
      <c r="E9" s="39"/>
      <c r="F9" s="41"/>
      <c r="G9" s="43"/>
      <c r="H9" s="45"/>
    </row>
    <row r="10" spans="1:8" ht="58.5" customHeight="1">
      <c r="A10" s="50"/>
      <c r="B10" s="51" t="s">
        <v>57</v>
      </c>
      <c r="C10" s="8" t="s">
        <v>16</v>
      </c>
      <c r="D10" s="47"/>
      <c r="E10" s="39"/>
      <c r="F10" s="41"/>
      <c r="G10" s="43"/>
      <c r="H10" s="45"/>
    </row>
    <row r="11" spans="1:8" ht="63.75" customHeight="1">
      <c r="A11" s="50"/>
      <c r="B11" s="51" t="s">
        <v>67</v>
      </c>
      <c r="C11" s="8" t="s">
        <v>96</v>
      </c>
      <c r="D11" s="47"/>
      <c r="E11" s="39"/>
      <c r="F11" s="41"/>
      <c r="G11" s="43"/>
      <c r="H11" s="45"/>
    </row>
    <row r="12" spans="1:8" ht="36.75" customHeight="1">
      <c r="A12" s="50"/>
      <c r="B12" s="51" t="s">
        <v>58</v>
      </c>
      <c r="C12" s="8" t="s">
        <v>97</v>
      </c>
      <c r="D12" s="47"/>
      <c r="E12" s="39"/>
      <c r="F12" s="41"/>
      <c r="G12" s="43"/>
      <c r="H12" s="45"/>
    </row>
    <row r="13" spans="1:8" ht="76.5" customHeight="1">
      <c r="A13" s="50"/>
      <c r="B13" s="51" t="s">
        <v>68</v>
      </c>
      <c r="C13" s="8" t="s">
        <v>98</v>
      </c>
      <c r="D13" s="47"/>
      <c r="E13" s="39"/>
      <c r="F13" s="41"/>
      <c r="G13" s="43"/>
      <c r="H13" s="45"/>
    </row>
    <row r="14" spans="1:8" ht="82.2" customHeight="1">
      <c r="A14" s="50"/>
      <c r="B14" s="51" t="s">
        <v>59</v>
      </c>
      <c r="C14" s="8" t="s">
        <v>102</v>
      </c>
      <c r="D14" s="47"/>
      <c r="E14" s="39"/>
      <c r="F14" s="41"/>
      <c r="G14" s="43"/>
      <c r="H14" s="45"/>
    </row>
    <row r="15" spans="1:8" ht="37.5" customHeight="1">
      <c r="A15" s="50"/>
      <c r="B15" s="51" t="s">
        <v>60</v>
      </c>
      <c r="C15" s="8" t="s">
        <v>101</v>
      </c>
      <c r="D15" s="47"/>
      <c r="E15" s="39"/>
      <c r="F15" s="41"/>
      <c r="G15" s="43"/>
      <c r="H15" s="45"/>
    </row>
    <row r="16" spans="1:8" ht="20.100000000000001" customHeight="1">
      <c r="A16" s="50"/>
      <c r="B16" s="51" t="s">
        <v>61</v>
      </c>
      <c r="C16" s="8" t="s">
        <v>99</v>
      </c>
      <c r="D16" s="47"/>
      <c r="E16" s="39"/>
      <c r="F16" s="41"/>
      <c r="G16" s="43"/>
      <c r="H16" s="45"/>
    </row>
    <row r="17" spans="1:8" ht="184.5" customHeight="1">
      <c r="A17" s="50"/>
      <c r="B17" s="51" t="s">
        <v>62</v>
      </c>
      <c r="C17" s="8" t="s">
        <v>16</v>
      </c>
      <c r="D17" s="47"/>
      <c r="E17" s="39"/>
      <c r="F17" s="41"/>
      <c r="G17" s="43"/>
      <c r="H17" s="45"/>
    </row>
    <row r="18" spans="1:8" ht="108.6" customHeight="1">
      <c r="A18" s="50"/>
      <c r="B18" s="52" t="s">
        <v>63</v>
      </c>
      <c r="C18" s="8" t="s">
        <v>100</v>
      </c>
      <c r="D18" s="47"/>
      <c r="E18" s="39"/>
      <c r="F18" s="41"/>
      <c r="G18" s="43"/>
      <c r="H18" s="45"/>
    </row>
    <row r="19" spans="1:8" ht="20.100000000000001" customHeight="1">
      <c r="A19" s="50"/>
      <c r="B19" s="52" t="s">
        <v>64</v>
      </c>
      <c r="C19" s="8" t="s">
        <v>16</v>
      </c>
      <c r="D19" s="47"/>
      <c r="E19" s="39"/>
      <c r="F19" s="41"/>
      <c r="G19" s="43"/>
      <c r="H19" s="45"/>
    </row>
    <row r="20" spans="1:8" ht="20.100000000000001" customHeight="1">
      <c r="A20" s="50"/>
      <c r="B20" s="52" t="s">
        <v>69</v>
      </c>
      <c r="C20" s="8" t="s">
        <v>16</v>
      </c>
      <c r="D20" s="47"/>
      <c r="E20" s="39"/>
      <c r="F20" s="41"/>
      <c r="G20" s="43"/>
      <c r="H20" s="45"/>
    </row>
    <row r="21" spans="1:8" ht="63.75" customHeight="1">
      <c r="A21" s="50"/>
      <c r="B21" s="52" t="s">
        <v>65</v>
      </c>
      <c r="C21" s="8" t="s">
        <v>16</v>
      </c>
      <c r="D21" s="47"/>
      <c r="E21" s="39"/>
      <c r="F21" s="41"/>
      <c r="G21" s="43"/>
      <c r="H21" s="45"/>
    </row>
    <row r="22" spans="1:8" ht="20.100000000000001" customHeight="1">
      <c r="A22" s="82">
        <v>2</v>
      </c>
      <c r="B22" s="99" t="s">
        <v>5</v>
      </c>
      <c r="C22" s="100"/>
      <c r="D22" s="101" t="s">
        <v>19</v>
      </c>
      <c r="E22" s="102"/>
      <c r="F22" s="103"/>
      <c r="G22" s="109">
        <f>ROUND(SUM(H8),2)</f>
        <v>0</v>
      </c>
      <c r="H22" s="110"/>
    </row>
    <row r="23" spans="1:8" ht="20.100000000000001" customHeight="1">
      <c r="A23" s="80"/>
      <c r="B23" s="29" t="s">
        <v>6</v>
      </c>
      <c r="C23" s="10" t="s">
        <v>17</v>
      </c>
      <c r="D23" s="104"/>
      <c r="E23" s="104"/>
      <c r="F23" s="105"/>
      <c r="G23" s="111"/>
      <c r="H23" s="112"/>
    </row>
    <row r="24" spans="1:8" ht="20.100000000000001" customHeight="1">
      <c r="A24" s="80"/>
      <c r="B24" s="30" t="s">
        <v>27</v>
      </c>
      <c r="C24" s="11" t="s">
        <v>17</v>
      </c>
      <c r="D24" s="104"/>
      <c r="E24" s="104"/>
      <c r="F24" s="105"/>
      <c r="G24" s="111"/>
      <c r="H24" s="112"/>
    </row>
    <row r="25" spans="1:8" ht="20.100000000000001" customHeight="1">
      <c r="A25" s="81"/>
      <c r="B25" s="30"/>
      <c r="C25" s="11"/>
      <c r="D25" s="104"/>
      <c r="E25" s="104"/>
      <c r="F25" s="105"/>
      <c r="G25" s="111"/>
      <c r="H25" s="112"/>
    </row>
    <row r="26" spans="1:8" ht="20.100000000000001" customHeight="1">
      <c r="A26" s="27">
        <v>3</v>
      </c>
      <c r="B26" s="34" t="s">
        <v>66</v>
      </c>
      <c r="C26" s="35" t="s">
        <v>24</v>
      </c>
      <c r="D26" s="104"/>
      <c r="E26" s="104"/>
      <c r="F26" s="105"/>
      <c r="G26" s="111"/>
      <c r="H26" s="112"/>
    </row>
    <row r="27" spans="1:8" ht="20.100000000000001" customHeight="1">
      <c r="A27" s="28">
        <v>4</v>
      </c>
      <c r="B27" s="31" t="s">
        <v>18</v>
      </c>
      <c r="C27" s="8" t="s">
        <v>16</v>
      </c>
      <c r="D27" s="106"/>
      <c r="E27" s="107"/>
      <c r="F27" s="108"/>
      <c r="G27" s="113"/>
      <c r="H27" s="114"/>
    </row>
    <row r="28" spans="1:8" ht="20.100000000000001" customHeight="1"/>
    <row r="29" spans="1:8" ht="20.100000000000001" customHeight="1">
      <c r="B29" s="32" t="s">
        <v>7</v>
      </c>
    </row>
    <row r="30" spans="1:8" ht="54" customHeight="1">
      <c r="B30" s="9"/>
      <c r="D30" s="83" t="s">
        <v>22</v>
      </c>
      <c r="E30" s="83"/>
      <c r="F30" s="83"/>
      <c r="G30" s="83"/>
      <c r="H30" s="83"/>
    </row>
    <row r="31" spans="1:8" ht="28.5" customHeight="1"/>
    <row r="32" spans="1:8" ht="20.100000000000001" customHeight="1"/>
    <row r="33" ht="20.100000000000001" customHeight="1"/>
    <row r="34" ht="20.100000000000001" customHeight="1"/>
    <row r="35" ht="20.100000000000001" customHeight="1"/>
    <row r="36" ht="26.25"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60"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sheetData>
  <mergeCells count="9">
    <mergeCell ref="D30:H30"/>
    <mergeCell ref="A6:A7"/>
    <mergeCell ref="D6:H7"/>
    <mergeCell ref="G1:H1"/>
    <mergeCell ref="F2:H2"/>
    <mergeCell ref="A22:A25"/>
    <mergeCell ref="B22:C22"/>
    <mergeCell ref="D22:F27"/>
    <mergeCell ref="G22:H27"/>
  </mergeCells>
  <phoneticPr fontId="1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1</vt:i4>
      </vt:variant>
    </vt:vector>
  </HeadingPairs>
  <TitlesOfParts>
    <vt:vector size="4" baseType="lpstr">
      <vt:lpstr>INSTRUKCJA</vt:lpstr>
      <vt:lpstr>aparat</vt:lpstr>
      <vt:lpstr>mikroskop</vt:lpstr>
      <vt:lpstr>INSTRUKCJA!Obszar_wydruku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Łukasz Pawelczyk</dc:creator>
  <cp:lastModifiedBy>Agnieszka Ciesielska</cp:lastModifiedBy>
  <cp:lastPrinted>2024-03-27T11:03:09Z</cp:lastPrinted>
  <dcterms:created xsi:type="dcterms:W3CDTF">2024-03-27T10:04:10Z</dcterms:created>
  <dcterms:modified xsi:type="dcterms:W3CDTF">2024-12-04T10:02:24Z</dcterms:modified>
</cp:coreProperties>
</file>