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5\ZP 02 TL meble, narzędzia - podstawowy\Platforma\"/>
    </mc:Choice>
  </mc:AlternateContent>
  <bookViews>
    <workbookView xWindow="0" yWindow="0" windowWidth="23040" windowHeight="8940"/>
  </bookViews>
  <sheets>
    <sheet name="Formularz cenowy" sheetId="1" r:id="rId1"/>
  </sheets>
  <definedNames>
    <definedName name="_xlnm.Print_Area" localSheetId="0">'Formularz cenowy'!$A$1:$J$77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" i="1"/>
  <c r="I6" i="1"/>
  <c r="F7" i="1" l="1"/>
  <c r="H7" i="1" s="1"/>
  <c r="J7" i="1" s="1"/>
  <c r="F8" i="1"/>
  <c r="H8" i="1" s="1"/>
  <c r="F9" i="1"/>
  <c r="H9" i="1"/>
  <c r="J9" i="1"/>
  <c r="F10" i="1"/>
  <c r="H10" i="1" s="1"/>
  <c r="J10" i="1" s="1"/>
  <c r="F11" i="1"/>
  <c r="H11" i="1"/>
  <c r="J11" i="1"/>
  <c r="F12" i="1"/>
  <c r="H12" i="1"/>
  <c r="J12" i="1"/>
  <c r="F13" i="1"/>
  <c r="H13" i="1" s="1"/>
  <c r="J13" i="1" s="1"/>
  <c r="F14" i="1"/>
  <c r="J14" i="1" s="1"/>
  <c r="H14" i="1"/>
  <c r="F15" i="1"/>
  <c r="H15" i="1"/>
  <c r="J15" i="1" s="1"/>
  <c r="F16" i="1"/>
  <c r="H16" i="1" s="1"/>
  <c r="J16" i="1" s="1"/>
  <c r="F17" i="1"/>
  <c r="H17" i="1"/>
  <c r="J17" i="1"/>
  <c r="F18" i="1"/>
  <c r="H18" i="1"/>
  <c r="J18" i="1"/>
  <c r="F19" i="1"/>
  <c r="H19" i="1" s="1"/>
  <c r="J19" i="1" s="1"/>
  <c r="F20" i="1"/>
  <c r="H20" i="1"/>
  <c r="J20" i="1"/>
  <c r="F21" i="1"/>
  <c r="J21" i="1" s="1"/>
  <c r="H21" i="1"/>
  <c r="F22" i="1"/>
  <c r="H22" i="1" s="1"/>
  <c r="J22" i="1" s="1"/>
  <c r="F23" i="1"/>
  <c r="H23" i="1"/>
  <c r="J23" i="1"/>
  <c r="F24" i="1"/>
  <c r="H24" i="1"/>
  <c r="J24" i="1"/>
  <c r="F25" i="1"/>
  <c r="H25" i="1" s="1"/>
  <c r="J25" i="1" s="1"/>
  <c r="F26" i="1"/>
  <c r="J26" i="1" s="1"/>
  <c r="H26" i="1"/>
  <c r="F27" i="1"/>
  <c r="H27" i="1"/>
  <c r="J27" i="1"/>
  <c r="F28" i="1"/>
  <c r="H28" i="1" s="1"/>
  <c r="J28" i="1" s="1"/>
  <c r="F29" i="1"/>
  <c r="H29" i="1"/>
  <c r="J29" i="1"/>
  <c r="F30" i="1"/>
  <c r="H30" i="1"/>
  <c r="J30" i="1"/>
  <c r="F31" i="1"/>
  <c r="H31" i="1" s="1"/>
  <c r="J31" i="1" s="1"/>
  <c r="F32" i="1"/>
  <c r="J32" i="1" s="1"/>
  <c r="H32" i="1"/>
  <c r="F33" i="1"/>
  <c r="H33" i="1"/>
  <c r="J33" i="1" s="1"/>
  <c r="F34" i="1"/>
  <c r="H34" i="1" s="1"/>
  <c r="J34" i="1" s="1"/>
  <c r="F35" i="1"/>
  <c r="H35" i="1" s="1"/>
  <c r="J35" i="1" s="1"/>
  <c r="F36" i="1"/>
  <c r="H36" i="1"/>
  <c r="J36" i="1"/>
  <c r="F37" i="1"/>
  <c r="H37" i="1" s="1"/>
  <c r="J37" i="1" s="1"/>
  <c r="F38" i="1"/>
  <c r="H38" i="1"/>
  <c r="J38" i="1"/>
  <c r="F39" i="1"/>
  <c r="J39" i="1" s="1"/>
  <c r="H39" i="1"/>
  <c r="F40" i="1"/>
  <c r="H40" i="1" s="1"/>
  <c r="J40" i="1" s="1"/>
  <c r="F41" i="1"/>
  <c r="H41" i="1"/>
  <c r="J41" i="1"/>
  <c r="F42" i="1"/>
  <c r="H42" i="1"/>
  <c r="J42" i="1"/>
  <c r="F43" i="1"/>
  <c r="H43" i="1" s="1"/>
  <c r="J43" i="1" s="1"/>
  <c r="F44" i="1"/>
  <c r="H44" i="1"/>
  <c r="J44" i="1" s="1"/>
  <c r="F45" i="1"/>
  <c r="H45" i="1"/>
  <c r="J45" i="1"/>
  <c r="F46" i="1"/>
  <c r="H46" i="1" s="1"/>
  <c r="J46" i="1" s="1"/>
  <c r="F47" i="1"/>
  <c r="H47" i="1"/>
  <c r="J47" i="1"/>
  <c r="F48" i="1"/>
  <c r="H48" i="1"/>
  <c r="J48" i="1"/>
  <c r="F49" i="1"/>
  <c r="H49" i="1" s="1"/>
  <c r="J49" i="1" s="1"/>
  <c r="F50" i="1"/>
  <c r="J50" i="1" s="1"/>
  <c r="H50" i="1"/>
  <c r="F51" i="1"/>
  <c r="H51" i="1"/>
  <c r="J51" i="1" s="1"/>
  <c r="F52" i="1"/>
  <c r="H52" i="1" s="1"/>
  <c r="J52" i="1" s="1"/>
  <c r="F53" i="1"/>
  <c r="H53" i="1"/>
  <c r="J53" i="1"/>
  <c r="F54" i="1"/>
  <c r="H54" i="1"/>
  <c r="J54" i="1"/>
  <c r="F55" i="1"/>
  <c r="H55" i="1" s="1"/>
  <c r="J55" i="1" s="1"/>
  <c r="F56" i="1"/>
  <c r="H56" i="1"/>
  <c r="J56" i="1"/>
  <c r="F57" i="1"/>
  <c r="J57" i="1" s="1"/>
  <c r="H57" i="1"/>
  <c r="F58" i="1"/>
  <c r="H58" i="1" s="1"/>
  <c r="J58" i="1" s="1"/>
  <c r="F59" i="1"/>
  <c r="H59" i="1"/>
  <c r="J59" i="1"/>
  <c r="F60" i="1"/>
  <c r="H60" i="1"/>
  <c r="J60" i="1"/>
  <c r="F61" i="1"/>
  <c r="H61" i="1" s="1"/>
  <c r="J61" i="1" s="1"/>
  <c r="F62" i="1"/>
  <c r="H62" i="1"/>
  <c r="J62" i="1" s="1"/>
  <c r="F63" i="1"/>
  <c r="H63" i="1"/>
  <c r="J63" i="1"/>
  <c r="F64" i="1"/>
  <c r="H64" i="1" s="1"/>
  <c r="F65" i="1"/>
  <c r="H65" i="1"/>
  <c r="J65" i="1"/>
  <c r="F66" i="1"/>
  <c r="H66" i="1"/>
  <c r="J66" i="1"/>
  <c r="F67" i="1"/>
  <c r="H67" i="1" s="1"/>
  <c r="J67" i="1" s="1"/>
  <c r="F68" i="1"/>
  <c r="J68" i="1" s="1"/>
  <c r="H68" i="1"/>
  <c r="F69" i="1"/>
  <c r="H69" i="1"/>
  <c r="J69" i="1" s="1"/>
  <c r="F70" i="1"/>
  <c r="H70" i="1" s="1"/>
  <c r="J70" i="1" s="1"/>
  <c r="F71" i="1"/>
  <c r="H71" i="1"/>
  <c r="J71" i="1"/>
  <c r="F72" i="1"/>
  <c r="H72" i="1"/>
  <c r="J72" i="1"/>
  <c r="F73" i="1"/>
  <c r="H73" i="1" s="1"/>
  <c r="J73" i="1" s="1"/>
  <c r="F74" i="1"/>
  <c r="H74" i="1"/>
  <c r="J74" i="1"/>
  <c r="F75" i="1"/>
  <c r="J75" i="1" s="1"/>
  <c r="H75" i="1"/>
  <c r="F76" i="1"/>
  <c r="H76" i="1" s="1"/>
  <c r="J76" i="1" s="1"/>
  <c r="F6" i="1"/>
  <c r="J8" i="1" l="1"/>
  <c r="F77" i="1"/>
  <c r="J64" i="1"/>
  <c r="H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J6" i="1" l="1"/>
  <c r="J77" i="1" s="1"/>
  <c r="H77" i="1"/>
</calcChain>
</file>

<file path=xl/sharedStrings.xml><?xml version="1.0" encoding="utf-8"?>
<sst xmlns="http://schemas.openxmlformats.org/spreadsheetml/2006/main" count="157" uniqueCount="88">
  <si>
    <t>Lp.</t>
  </si>
  <si>
    <t>kpl.</t>
  </si>
  <si>
    <t xml:space="preserve">szt. </t>
  </si>
  <si>
    <t>szt.</t>
  </si>
  <si>
    <t>Reflektor składany o mocy nie mniejszej niż 550lm o klasie szczelności nie gorszej niż IP54 ładowany micro-USB.</t>
  </si>
  <si>
    <t>Zestaw do wykręcania śrub - zestaw przeznaczony jest do wykręcania zerwanych śrub, szpilek i nakrętek, wykonane ze stali.</t>
  </si>
  <si>
    <t>Lusterko inspekcyjne  - teleskopowe wyposażone w uchwyt gumowy, umożliwia inspekcję trudno dostępnych miejsc.
Średnica: 30 mm
Zakres: 180-480 mm
Waga: 30 g.</t>
  </si>
  <si>
    <t>Suwmiarka uniwersalna -  dokładność 0,05 , rozmiar 150.</t>
  </si>
  <si>
    <t>Przyrząd do smarowania łożysk ręczny  - przeznaczony do łożysk o średnicy wewnętrznej max. 16 mm, zewnętrznej maks 95 mm.</t>
  </si>
  <si>
    <t>Pistolet do przedmuchiwania z przedłużka - ciśnienie maksymalne 0,8 Mpa, przedłużana dysza 125 mm, podłączanie na szybkozłączkę 1/4".</t>
  </si>
  <si>
    <t>Przewód spiralny pneumatyczny 10x8mm, o długości 5m do pistoletu do przedmuchiwania.</t>
  </si>
  <si>
    <t>Rączka do pilników, uchwyt z hartowanymi, gwintowanymi wkładkami ze stali.</t>
  </si>
  <si>
    <t>Regał warsztatowy na sprzęt - metalowy regał wtykowy z półkami metalowymi, bez śrubowy. Wymiary: 2100x900x400 mm. Ilość półek: 8.</t>
  </si>
  <si>
    <t>Latarka czołowa o mocy 400 lumenów. Ładowana przez gniazdo microUSB. Wodoodporna. Blokada włącznika. Tryb BOOST: 700-750 lumenów przez 60s.</t>
  </si>
  <si>
    <t>Stacja lutownicza na gorące powietrze używane do wylutowywania i wlutowania układów elektronicznych oraz stacja grotowa z uniwersalnymi grotami. Moc 750 W z wentylatorem w kolbie.</t>
  </si>
  <si>
    <t>Przedłużacz na zwijaku Dane techniczne:
długość: 50 metrów,
przekrój kabla: 3*2,5,
rodzaj kabla: gumowy H05RR-F,
wyposażony w 4 gniazda z klapką oraz 1 wtyczkę.
rodzaj gniazda: 4 x 16A 230V 2P+Z IP44,
uziemienie: poprzez bolec,
bęben: Trianga series, solidny - tworzywo bębna giętkie, stelaż metalowy,
bęben posiada hamulec,
przedłużacz wyposażony w termik.</t>
  </si>
  <si>
    <t>Stół warsztatowy. Wymiary: (WxSxG) 850X2000X700 mm, 4 szuflady kolor dowolny , blat pokryty blachą, dwie szafki podwieszane z drzwiami. Maksymalne obciążenie blatu do 550 kg.</t>
  </si>
  <si>
    <t>Szafa metalowa zabezpieczająca na substancje trujące, toksyczne chemikalia, 3 półki , 2 drzwiowa. Szerokość: 950 mm, wysokość: 1950 mm, głębokość: 500 mm.</t>
  </si>
  <si>
    <t>Zestaw  misek magnetycznych, średnica 108 mm i 150 mm, odporne na uderzenia.</t>
  </si>
  <si>
    <t>ZESTAW KLUCZY PŁASKO-OCZKOWYCH CALOWYCH (1/4''-1 1/4''). Zawiera 16 różnych kluczy: 1/4'', 5/16'', 3/8'', 7/16'', 1/2'', 9/16'', 5/8'', 11/16'', 3/4'', 13/16'', 7/8'', 15/16'', 1'', 1-1/16'', 1-1/8'', 1-1/4''. Zestaw w etui do powieszenia na ścianie. Narzędzia spełniające normę ANSI/ASME B107.6.</t>
  </si>
  <si>
    <t xml:space="preserve">ZESTAW KLUCZY PŁASKO-OCZKOWYCH SPLINE CALOWYCH (1/4''-1 1/4'').  Zawiera 16 różnych kluczy: 1/4'', 5/16'', 3/8'', 7/16'', 1/2'', 9/16'', 5/8'', 11/16'', 3/4'', 13/16'', 7/8'', 15/16'', 1'', 1-1/16'', 1-1/8'', 1-1/4''. Zestaw w etui do powieszenia na ścianie. </t>
  </si>
  <si>
    <t>Klucz udarowy 1/4'' akumulatorowy w walizce. Napięcie zasilania 12V max, Maksymalny moment obrotowy 60Nm, Uchwyt narzędzia: kwadratowy 1/4''.</t>
  </si>
  <si>
    <t xml:space="preserve">Organizer do przechowywania drobnych materiałów jednorazowego użytku z zakresu techniki lotniczej. Wymiary 400x260x200 mm (+/- 100 mm tolerancji), materiał- plastik, ilość szuflad – 9 szt. </t>
  </si>
  <si>
    <t>Leżanka warsztatowa - leżanka na kółkach zwiększająca komfort prac.
Stabilna rama z rurki stalowej z 5 rolkami skrętnymi umożliwia swobodę ruchu.
Wymiary: 950x400x75 mm  (+/-50 mm tolerancji), waga 15,94 kg.</t>
  </si>
  <si>
    <t xml:space="preserve">Wanna na kółkach - wanna do efektywnego i uniwersalnego stosowania w warsztacie . Nadaje się szczególnie do napraw blisko podłogi . Kompaktowa konstrukcja z praktycznym uchwytem do pchania i kurkiem spustowym. Pojemność 35 l. Wymiar 430x140x700 mm  (+/- 50 mm tolerancji) Konstrukcja z blachy stalowej. </t>
  </si>
  <si>
    <t>Lampa warsztatowa zapewnia oświetlenie powierzchni przy pracach montażowych lub serwisowych.
Wymiary: dł. ramienia 2x50 cm, dł. lampy 50 cm,  max. rozpiętość 6,5 cm  (+/- 5 cm tolerancji), zasilanie 220-240 V, moc 12W.</t>
  </si>
  <si>
    <t>Szafa stalowa zabezpieczająca na materiały łatwopalne dwu drzwiowa. Wymiary: wysokość: 1651 mm, szerokość: 864 mm, głębokość: 864 mm  (+/- 100 mm tolerancji). Spełniająca normy : NFPA KOD 400.</t>
  </si>
  <si>
    <t xml:space="preserve">Regał warsztatowy z możliwością rozbudowy. Słupy i półki wykonane z blach ocynkowanej. Wytrzymujący obciążenie do 200 kg na każdą półkę, montaż nie wymaga mocowania go do ściany,możliwość regulacji wysokości półek do 40 mm,regały mogą zostać połączone szeregowo Wysokość 2000 mm z 5 półkami, szerokość użytkowa 940 mm. Łączna długość elementów: element początkowy 1020mm, element dodatkowy 980mm  (+/- 100 mm tolerancji). </t>
  </si>
  <si>
    <t>Skrzynka narzędziowa plastikowa z tacką. Wyposażony w górny uchwyt do przenoszenia, z zatrzaskami napinającymi. Wymiary 514 x 228 x 196 mm  (+/- 50 mm tolerancji). Skrzynia bez wyposażenia wewnętrznego.</t>
  </si>
  <si>
    <t>Mata serwisowa serwisowa silikonowa 300x450mm antypoślizgowa o parametrach:
Dane techniczne:
- wymiary podkładki: 30x45cm (+/- 5 cm tolerancji),
- grubość: 4mm
- ilość miejsc na śrubki: 124
- ilość przegródek: 8
- ilość przegródek zamykanych: 3
- ilość magnesów: 3
- odporność temperaturowa: ok 500°C
- linijka: 36cm.</t>
  </si>
  <si>
    <t>ZESTAW NASADEK CALOWYCH 12 KĄTNE SPLINE Z WEJŚCIEM 1/2 CALA  (1/4''-1 1/4'').</t>
  </si>
  <si>
    <t>ZESTAW NASADEK CALOWYCH 12 KĄTNE SPLINE Z WEJŚCIEM 1/4 CALA  (1/4''-1 1/4'').</t>
  </si>
  <si>
    <t>ZESTAW NASADEK DŁUGICH CALOWYCH 12 KĄTNE Z WEJŚCIEM 1/2 CALA (1/4''-1 1/4'').</t>
  </si>
  <si>
    <t>ZESTAW NASADEK DŁUGICH CALOWYCH 12 KĄTNE Z WEJŚCIEM 1/4 CALA (1/4''-1 1/4'').</t>
  </si>
  <si>
    <t>ZESTAW NASADEK CALOWYCH 12 KĄTNE Z WEJŚCIEM 1/2 CALA (1/4''-1 1/4'').</t>
  </si>
  <si>
    <t>ZESTAW NASADEK CALOWYCH 12 KĄTNE Z WEJŚCIEM 1/4 CALA (1/4''-1 1/4'').</t>
  </si>
  <si>
    <t>ZESTAW NASADEK DŁUGICH CALOWYCH 12 KĄTNE SPLINE Z WEJŚCIEM 1/4 CALA (1/4''-1 1/4'').</t>
  </si>
  <si>
    <t>ZESTAW NASADEK CALOWYCH 12 KĄTNE SPLINE Z WEJŚCIEM 1/2 CALA (1/4''-1 1/4'').</t>
  </si>
  <si>
    <t>ZESTAW NASADEK CALOWYCH 12 KĄTNE SPLINE Z WEJŚCIEM 3/8 CALA (1/4''-1 1/4'').</t>
  </si>
  <si>
    <t>ZESTAW NASADEK DŁUGICH CALOWYCH 12 KĄTNE SPLINE Z WEJŚCIEM 3/8 CALA (1/4''-1 1/4'').</t>
  </si>
  <si>
    <t>Przejściówka pneumatyczna do pompowania powietrza NSN 4730-00-142-5207 dla lotnictwa C10068-2.</t>
  </si>
  <si>
    <t>Myjka do łożysk wykonane ze stali  i wyposażone w dodatkową krawędź zwiększającą wytrzymałość. Wymiary: 1 x 23 x 10 cm (+/- 5cm tolerancji),
Wejście V AC (Hz) 120 (60),
Wymiary wew. 15x16x6 cm (+/- 5cm tolerancji),
Ciśnienie wyjściowe PSI 50.</t>
  </si>
  <si>
    <t xml:space="preserve">Woreczki na śruby - woreczek ze ściąganym sznurkiem na śruby/nakrętki. Wymiary: 15cm x 20cm, mateiał: bawełna. </t>
  </si>
  <si>
    <t>Metalowa szczotka, włosie druciane, stal nierdzewna, długość 7-7/8".</t>
  </si>
  <si>
    <t>Kamień szlifierski. Przeznaczony do polerowania, Kształt: ostrze noża, Ziarno: śrdnie, rozmiar: 5/8'' x 3/32''.</t>
  </si>
  <si>
    <t>Kamień szlifierski. Przeznaczony do polerowania, Kształt: ostrze noża, Ziarno: śrdnie, rozmiar: 3/8'' x 3/32''.</t>
  </si>
  <si>
    <t>Ołówek do metali, MPN: 753.</t>
  </si>
  <si>
    <t>Szafa bezpieczeństwa na butle gazowe do przechowywania butli pod ciśnieniem, obudowa wykonana z blachy stalowejodporność ogniowa typu G 30 (&gt;30min.) pojemność do dwóch 50-litrowych butli gazowych, wym. 595x598x2015 mm (+/- 100 mm tolerancji).</t>
  </si>
  <si>
    <t>Mobilny regał magazynowy przeznaczony do przechowywania różnorodnych materiałów techniki lotniczej. Materiał wykonania: metal. Udźwig całkowity 1000 kg, udźwig na półkę 250 kg, Rodzaj kół poliuretan, 4 koła skrętne z hamulcami. Wymiary: 1900x1000x2200 mm (+/- 100 mm tolerancji).</t>
  </si>
  <si>
    <t>Taboret warsztatowy siedzisko warsztatowe na kółkach tapicerowane. Konstrukcja siedziska metalowa wyposażona w dodatkową szufladę i przegrody. Wymiary: 360x400x340 mm, (+/- 15 mm tolerancji).</t>
  </si>
  <si>
    <t>Tablica ściankowa na narzędzia - zestaw pojemników magazynowych, które można stawiać jeden na drugim lub powiesić na ścianie na specjalnie przygotowanej do tego tablicy. 
Wymiar zestawu: szerokość - 772 mm, wysokość - 780 mm.  (+/- 50 mm tolerancji), 40 szt. kuwet z klapką.</t>
  </si>
  <si>
    <t>Niskie krzesło warsztatowe z podłokietnikami. Oparcie wyposażone w mechanizm umożliwiający ustawianie wysokości i nachylenia. Siedzisko nie absorbuje wody. Podstawa pięcioramienna z polamidu z włóknem szklanym, na kółkach z twardego tworzywa. Materiał podstawy: czarny nylon, siedzisko poliuretanowe. Wymiary: szerokość siedziska 410 mm, śr. podstawy 600 mm, wysokość siedziska 400-580 mm,  (+/- 20 mm tolerancji).</t>
  </si>
  <si>
    <t>Pianka poliuretanowa 570x410x40mm.</t>
  </si>
  <si>
    <t>Skrzynka narzędziowa do przenoszenia, posiadająca komory organizacyjne w obudowie, uchwyt do przenoszenia oraz wyjmowane organizery. Wymiary 58,4x29,3x29,5 cm (tolerancją +/- 10 cm). Skrzynia bez wyposażenia wewnętrznego.</t>
  </si>
  <si>
    <t>Przedłużacz zwijany bębnowy metalowy, długość kabla 50m, 4 gniazda, przekroj przewodu kabla 3x1,5mm2, rodzaj materiału tworzywo termoplastyczne, ze stojakiem i stopniem ochrony IP44.</t>
  </si>
  <si>
    <r>
      <t xml:space="preserve">Odkurzacz przemysłowy przeznaczony do zbierania drobnego pyłu klasy M oraz wody ze zbiornikiem ze stali. Odkurzacz z systemem automatycznego czyszczenia filtra. </t>
    </r>
    <r>
      <rPr>
        <sz val="9"/>
        <rFont val="Times New Roman"/>
        <family val="1"/>
        <charset val="238"/>
      </rPr>
      <t>Pojemność zbiornika 75l ( (+/- 5l tolerancji)</t>
    </r>
    <r>
      <rPr>
        <sz val="9"/>
        <color theme="1"/>
        <rFont val="Times New Roman"/>
        <family val="1"/>
        <charset val="238"/>
      </rPr>
      <t xml:space="preserve">, Napięcie 220-240. </t>
    </r>
  </si>
  <si>
    <t>Multiszlifierka z zestawem akcesoriów m.in.. do szlifowania okladziną ścierną, rzeźbienia, grawerowania, żłobienia, wycnania, oczyszczania i polerowania. wyposażone w blokadę wrzeciona.
Wyjściowa mon znamionowa:  175 W.
Prędkość obrotowa od 5000 do 35000 obr./min, Poziom drgań: 2,6 - 11,4 m/s2.</t>
  </si>
  <si>
    <t>Latarka inspeckyjna z magnesem, ładowalna LED o pojemnośći minimum 400mAh, o długim czasie pracy: światło warsztatowe rozproszone - 30lm/40h, światło warsztatowe rozproszone 320lm/3,5h, długość: 122 mm (+/- 5mm tolerancji).</t>
  </si>
  <si>
    <t>Kamienie do szlifowania gradacja 1000 1/4 x 5.5".</t>
  </si>
  <si>
    <t>Kamienie do szlifowania gradacja 1000  3/8 x 5.5".</t>
  </si>
  <si>
    <t>Kamienie do szlifowania gradacja 120  1/4 x 5.5''.</t>
  </si>
  <si>
    <t>Kamienie do szlifowania gradacja 120 3/8 x 5.5''.</t>
  </si>
  <si>
    <t>Kamienie do szlifowania gradacja 600  1/4 x 5.5''.</t>
  </si>
  <si>
    <t>Kamienie do szlifowania gradacja 600 3/8 x 5.5''.</t>
  </si>
  <si>
    <t>Kamienie do szlifowania gradacja 320  1/4 x 5.5''.</t>
  </si>
  <si>
    <t>Kamienie do szlifowania gradacja 320 3/8 x 5.5''.</t>
  </si>
  <si>
    <t>Regał magazynowy na kółkach z półkami drewnianymi. Wyposażony w 2 stojaki i 4 ruchome kółka z hamulcami postojowymi. Wymiary: 1740-2100x1200x600 mm  (+/- 100 mm tolerancji).</t>
  </si>
  <si>
    <r>
      <t xml:space="preserve">FORMULARZ CENOWY
w postępowaniu prowadzonym w trybie podstawowym (art. 275 pkt 1 ustawy Pzp), pn.: </t>
    </r>
    <r>
      <rPr>
        <b/>
        <sz val="9"/>
        <color theme="1"/>
        <rFont val="Times New Roman"/>
        <family val="1"/>
        <charset val="238"/>
      </rPr>
      <t>Dostawa narzędzi oraz mebli warsztatowych - sprawa ZP/02/2025</t>
    </r>
    <r>
      <rPr>
        <sz val="9"/>
        <color theme="1"/>
        <rFont val="Times New Roman"/>
        <family val="1"/>
        <charset val="238"/>
      </rPr>
      <t>.</t>
    </r>
  </si>
  <si>
    <t>Nazwa i opis przedmiotu zamówienia</t>
  </si>
  <si>
    <t>J.m.</t>
  </si>
  <si>
    <t>Ilość</t>
  </si>
  <si>
    <t xml:space="preserve">Cena jednostkowa netto (zł) </t>
  </si>
  <si>
    <t>Wartość
netto (zł)</t>
  </si>
  <si>
    <t>VAT
w %</t>
  </si>
  <si>
    <t>Kwota VAT
w (zł)</t>
  </si>
  <si>
    <t xml:space="preserve">Cena jednostkowa brutto (zł) </t>
  </si>
  <si>
    <t xml:space="preserve">Wartość  brutto
(zł)  </t>
  </si>
  <si>
    <t>Załącznik nr 2 D do SWZ</t>
  </si>
  <si>
    <t>Zadanie nr 4: dostawa narzędzi i mebli warsztatowych dla ESKADRY TECHNICZNEJ</t>
  </si>
  <si>
    <t>RAZEM</t>
  </si>
  <si>
    <t>Uwaga! Dokument należy opatrzyć kwalifikowanym podpisem elektronicznym, podpisem zaufanym lub podpisem osobistym.</t>
  </si>
  <si>
    <r>
      <rPr>
        <sz val="9"/>
        <rFont val="Times New Roman"/>
        <family val="1"/>
        <charset val="238"/>
      </rPr>
      <t>Podstawowy zestaw narzędzi ręcznych,</t>
    </r>
    <r>
      <rPr>
        <sz val="9"/>
        <color theme="1"/>
        <rFont val="Times New Roman"/>
        <family val="1"/>
        <charset val="238"/>
      </rPr>
      <t xml:space="preserve"> calowych do mechaniki samolotowej, złożony z 178 narzędzi wykonanej z wysokiej jakość stopów oraz wykończone chromem odpornym na korozję. Kod EAN 4018754132737. Skład wszystkich elementów o numerze:
-12a/13 Wymiary 5/32; 3/16; 13/64; 7/32; 15/64; 1/4; 9/32; 5/16; 11/32; 3/8; 7/16; 1/2; 9/16"
-13a Wymiary 3/16; 13/64; 7/32; 15/64; 1/4; 9/32; 5/16; 11/32; 3/8; 7/16; 1/2; 9/16; 19/32; 5/8; 11/16; 3/4; 25/32; 13/16; 7/8; 15/16; 1"
-230a Wymiary 1/4 x 5/16; 5/16 x 11/32; 3/8 x 7/16; 7/16 x 1/2; 1/2 x 9/16; 9/16 x 5/8; 11/16 x 3/4; 13/16 x 7/8; 15/16 x 1"
-4025 Wymiary 4
-40aD/30/7QR 1/4" Kwadrat wewnętrzny nr 40a: Wymiary 1/8"
-40aD: Wymiary 5/32; 3/16; 7/32; 1/4; 9/32; 5/16; 11/32; 3/8; 7/16; 1/2; 9/16"
-40aDL: Wymiary 5/32; 3/16; 7/32; 1/4; 9/32; 5/16; 11/32; 3/8; 7/16; 1/2; 9/16"
-402a: Wymiary 1/4; 9/32; 5/16; 11/32; 3/8; 7/16; 1/2"
-400QR; 405/2QR (2x); 405/6QR; 407QR; 412; 415 SG-QR
-409 3/8" Quadro esterno 1/4" wewnętrzny kwadrat
-415SGB 1/4" wewnętrzny sześciokąt
-46a 3/8" wewnętrzny kwadrat Wymiary 7/16; 1/2; 9/16; 5/8"
-427/18 3/8" Kwadrat wewnętrzny 455 mm
-431 1/4" Kwadrat wewnętrzny 3/8"
-45a/22/8QR 3/8" Kwadrat wewnętrzny nr 45a: Wymiary 1/4; 5/16; 11/32; 3/8; 7/16; 1/2; 9/16; 5/8; 11/16; 3/4; 13/16; 7/8; 15/16; 1"
-47a: Wymiary 5/16; 3/8; 7/16; 1/2; 9/16; 5/8; 11/16; 3/4"
-427/10QR; 427/6QR; 427/3QR; 428QR; 435SG-QR; 442; 443; 453
-1220 Wymiar 0
-1221 Wymiar 1
-1222 Wymiar 2
-1223 Wymiar 3
-13010 Wymiary 0; 1; 2; 3; 4; 8; 10
-4006/1 1/4" Sześciokąt wewnętrzny
-12503 1/4" Sześciokąt wewnętrzny
-4622 Wymiar 1 (1,0 x 5,5 x 100 mm) Wymiar 3 (1,2 x 8,0 x 150 mm ) Wymiar 4 (1,6 x 10,0 x 175 mm)
-4632 Wymiary 1; 2; 3
-10760aCV/13 Wymiary 0,028; 0,035; 0,050; 1/16; 5/64; 3/32; 7/64; 1/8; 9/64; 5/32; 3/16; 7/32; 1/4"
-65 01 5 180
-65 10 5 190
-65 31 5 170
-65 51 6 240
-65 75 1 280
-66 00 5 180
-105-8/6 K
-105/120 x 10 mm;
-108/150 x 2.5; 150 x 3; 150 x 4; 150 x 5; 150 x 6 mm
-10670 215 mm
-10955 Średnica w mm 27 mm
-10960 300 g
-12320
-12321
-12600 500 g
-12900
-12921N Średnica w mm 50 mm
-12922E Średnica w mm 6 mm
-12931 3 m
-13110 300 mm
-13126-1
-13135</t>
    </r>
  </si>
  <si>
    <t>Szczotka szlifierska 7-7/8''.</t>
  </si>
  <si>
    <t>Kamienie polerskie 1/7'' na trzonku.</t>
  </si>
  <si>
    <t>Kamienie polerskie 1/8'' gradacja 80.</t>
  </si>
  <si>
    <t>Wózek montażowy. Materiał wykonania stal.Wymiary 895x1128x700 mm  (+/- 20 mm tolerancji), liczba pięter: 2, 2 kółka skrętne z podwójną blokadą, 2 rolki wsporcze, ogumienie pełne, waga 54,1 kg.</t>
  </si>
  <si>
    <t>Imadło ślusarskie obrotowe wykonane z żeliwa szarego z wymiennymi szczękami 150 mm i kowadełkiem z utwardzanej stali. Rodzaj mocowania: obrotowe, materiał: żeliwo, rozmiar szczęki: 150mm  (+/- 10 mm tolerancji), waga 15kg,  (+/- 1 kg tolerancji).</t>
  </si>
  <si>
    <t>Wózek narzędziowy na kółkach, o wymiarach 800x450x900mm (+/- 20 mm tolerancji).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</si>
</sst>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6">
    <dxf>
      <font>
        <strike val="0"/>
        <outline val="0"/>
        <shadow val="0"/>
        <vertAlign val="baseline"/>
        <sz val="9"/>
        <name val="Times New Roman"/>
        <scheme val="none"/>
      </font>
    </dxf>
    <dxf>
      <font>
        <strike val="0"/>
        <outline val="0"/>
        <shadow val="0"/>
        <vertAlign val="baseline"/>
        <sz val="9"/>
        <name val="Times New Roman"/>
        <scheme val="none"/>
      </font>
    </dxf>
    <dxf>
      <font>
        <strike val="0"/>
        <outline val="0"/>
        <shadow val="0"/>
        <vertAlign val="baseline"/>
        <sz val="9"/>
        <name val="Times New Roman"/>
        <scheme val="none"/>
      </font>
    </dxf>
    <dxf>
      <font>
        <strike val="0"/>
        <outline val="0"/>
        <shadow val="0"/>
        <vertAlign val="baseline"/>
        <sz val="9"/>
        <name val="Times New Roman"/>
        <scheme val="none"/>
      </font>
    </dxf>
    <dxf>
      <font>
        <strike val="0"/>
        <outline val="0"/>
        <shadow val="0"/>
        <vertAlign val="baseline"/>
        <sz val="9"/>
        <name val="Times New Roman"/>
        <scheme val="none"/>
      </font>
    </dxf>
    <dxf>
      <font>
        <strike val="0"/>
        <outline val="0"/>
        <shadow val="0"/>
        <vertAlign val="baseline"/>
        <sz val="9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4:D6" totalsRowShown="0" headerRowDxfId="5" dataDxfId="4">
  <tableColumns count="4">
    <tableColumn id="1" name="Lp." dataDxfId="3"/>
    <tableColumn id="2" name="Nazwa i opis przedmiotu zamówienia" dataDxfId="2"/>
    <tableColumn id="3" name="J.m." dataDxfId="1"/>
    <tableColumn id="5" name="Ilość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tabSelected="1" zoomScale="136" zoomScaleNormal="136" workbookViewId="0">
      <selection activeCell="J68" sqref="J68"/>
    </sheetView>
  </sheetViews>
  <sheetFormatPr defaultRowHeight="12" x14ac:dyDescent="0.2"/>
  <cols>
    <col min="1" max="1" width="3.7109375" style="1" customWidth="1"/>
    <col min="2" max="2" width="66.42578125" style="1" customWidth="1"/>
    <col min="3" max="3" width="4.42578125" style="1" customWidth="1"/>
    <col min="4" max="4" width="4.85546875" style="1" customWidth="1"/>
    <col min="5" max="5" width="10" style="1" customWidth="1"/>
    <col min="6" max="6" width="13.140625" style="1" customWidth="1"/>
    <col min="7" max="7" width="7" style="1" customWidth="1"/>
    <col min="8" max="8" width="11.85546875" style="1" customWidth="1"/>
    <col min="9" max="9" width="12" style="1" customWidth="1"/>
    <col min="10" max="10" width="17.140625" style="1" customWidth="1"/>
    <col min="11" max="16384" width="9.140625" style="1"/>
  </cols>
  <sheetData>
    <row r="1" spans="1:10" x14ac:dyDescent="0.2">
      <c r="A1" s="9"/>
      <c r="B1" s="10"/>
      <c r="C1" s="9"/>
      <c r="D1" s="9"/>
      <c r="E1" s="9"/>
      <c r="F1" s="9"/>
      <c r="G1" s="9"/>
      <c r="H1" s="9"/>
      <c r="I1" s="26" t="s">
        <v>77</v>
      </c>
      <c r="J1" s="26"/>
    </row>
    <row r="2" spans="1:10" ht="29.25" customHeight="1" x14ac:dyDescent="0.2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">
      <c r="A3" s="28" t="s">
        <v>78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39.75" customHeight="1" x14ac:dyDescent="0.2">
      <c r="A4" s="11" t="s">
        <v>0</v>
      </c>
      <c r="B4" s="12" t="s">
        <v>68</v>
      </c>
      <c r="C4" s="12" t="s">
        <v>69</v>
      </c>
      <c r="D4" s="12" t="s">
        <v>70</v>
      </c>
      <c r="E4" s="13" t="s">
        <v>71</v>
      </c>
      <c r="F4" s="13" t="s">
        <v>72</v>
      </c>
      <c r="G4" s="14" t="s">
        <v>73</v>
      </c>
      <c r="H4" s="13" t="s">
        <v>74</v>
      </c>
      <c r="I4" s="13" t="s">
        <v>75</v>
      </c>
      <c r="J4" s="13" t="s">
        <v>76</v>
      </c>
    </row>
    <row r="5" spans="1:10" x14ac:dyDescent="0.2">
      <c r="A5" s="15"/>
      <c r="B5" s="16"/>
      <c r="C5" s="17"/>
      <c r="D5" s="18"/>
      <c r="E5" s="18"/>
      <c r="F5" s="18"/>
      <c r="G5" s="18"/>
      <c r="H5" s="18"/>
      <c r="I5" s="18"/>
      <c r="J5" s="19"/>
    </row>
    <row r="6" spans="1:10" ht="409.5" customHeight="1" x14ac:dyDescent="0.2">
      <c r="A6" s="2">
        <v>1</v>
      </c>
      <c r="B6" s="8" t="s">
        <v>81</v>
      </c>
      <c r="C6" s="2" t="s">
        <v>1</v>
      </c>
      <c r="D6" s="2">
        <v>1</v>
      </c>
      <c r="E6" s="24">
        <v>0</v>
      </c>
      <c r="F6" s="24">
        <f>D6*E6</f>
        <v>0</v>
      </c>
      <c r="G6" s="25">
        <v>0.23</v>
      </c>
      <c r="H6" s="24">
        <f>F6*0.23</f>
        <v>0</v>
      </c>
      <c r="I6" s="24">
        <f>(E6*0.23)+E6</f>
        <v>0</v>
      </c>
      <c r="J6" s="24">
        <f>F6+H6</f>
        <v>0</v>
      </c>
    </row>
    <row r="7" spans="1:10" ht="126.75" customHeight="1" x14ac:dyDescent="0.2">
      <c r="A7" s="2">
        <f>A6+1</f>
        <v>2</v>
      </c>
      <c r="B7" s="2" t="s">
        <v>29</v>
      </c>
      <c r="C7" s="2" t="s">
        <v>2</v>
      </c>
      <c r="D7" s="2">
        <v>2</v>
      </c>
      <c r="E7" s="24">
        <v>0</v>
      </c>
      <c r="F7" s="24">
        <f t="shared" ref="F7:F70" si="0">D7*E7</f>
        <v>0</v>
      </c>
      <c r="G7" s="25">
        <v>0.23</v>
      </c>
      <c r="H7" s="24">
        <f t="shared" ref="H7:H70" si="1">F7*0.23</f>
        <v>0</v>
      </c>
      <c r="I7" s="24">
        <f>(E7*0.23)+E7</f>
        <v>0</v>
      </c>
      <c r="J7" s="24">
        <f t="shared" ref="J7:J70" si="2">F7+H7</f>
        <v>0</v>
      </c>
    </row>
    <row r="8" spans="1:10" ht="123.75" customHeight="1" x14ac:dyDescent="0.2">
      <c r="A8" s="2">
        <f t="shared" ref="A8:A71" si="3">A7+1</f>
        <v>3</v>
      </c>
      <c r="B8" s="2" t="s">
        <v>15</v>
      </c>
      <c r="C8" s="2" t="s">
        <v>3</v>
      </c>
      <c r="D8" s="2">
        <v>2</v>
      </c>
      <c r="E8" s="24">
        <v>0</v>
      </c>
      <c r="F8" s="24">
        <f t="shared" si="0"/>
        <v>0</v>
      </c>
      <c r="G8" s="25">
        <v>0.23</v>
      </c>
      <c r="H8" s="24">
        <f t="shared" si="1"/>
        <v>0</v>
      </c>
      <c r="I8" s="24">
        <f t="shared" ref="I8:I71" si="4">(E8*0.23)+E8</f>
        <v>0</v>
      </c>
      <c r="J8" s="24">
        <f t="shared" si="2"/>
        <v>0</v>
      </c>
    </row>
    <row r="9" spans="1:10" ht="27.75" customHeight="1" x14ac:dyDescent="0.2">
      <c r="A9" s="2">
        <f t="shared" si="3"/>
        <v>4</v>
      </c>
      <c r="B9" s="2" t="s">
        <v>5</v>
      </c>
      <c r="C9" s="2" t="s">
        <v>1</v>
      </c>
      <c r="D9" s="2">
        <v>3</v>
      </c>
      <c r="E9" s="24">
        <v>0</v>
      </c>
      <c r="F9" s="24">
        <f t="shared" si="0"/>
        <v>0</v>
      </c>
      <c r="G9" s="25">
        <v>0.23</v>
      </c>
      <c r="H9" s="24">
        <f t="shared" si="1"/>
        <v>0</v>
      </c>
      <c r="I9" s="24">
        <f t="shared" si="4"/>
        <v>0</v>
      </c>
      <c r="J9" s="24">
        <f t="shared" si="2"/>
        <v>0</v>
      </c>
    </row>
    <row r="10" spans="1:10" ht="60.75" customHeight="1" x14ac:dyDescent="0.2">
      <c r="A10" s="2">
        <f t="shared" si="3"/>
        <v>5</v>
      </c>
      <c r="B10" s="2" t="s">
        <v>6</v>
      </c>
      <c r="C10" s="2" t="s">
        <v>3</v>
      </c>
      <c r="D10" s="2">
        <v>4</v>
      </c>
      <c r="E10" s="24">
        <v>0</v>
      </c>
      <c r="F10" s="24">
        <f t="shared" si="0"/>
        <v>0</v>
      </c>
      <c r="G10" s="25">
        <v>0.23</v>
      </c>
      <c r="H10" s="24">
        <f t="shared" si="1"/>
        <v>0</v>
      </c>
      <c r="I10" s="24">
        <f t="shared" si="4"/>
        <v>0</v>
      </c>
      <c r="J10" s="24">
        <f t="shared" si="2"/>
        <v>0</v>
      </c>
    </row>
    <row r="11" spans="1:10" ht="20.25" customHeight="1" x14ac:dyDescent="0.2">
      <c r="A11" s="2">
        <f t="shared" si="3"/>
        <v>6</v>
      </c>
      <c r="B11" s="2" t="s">
        <v>7</v>
      </c>
      <c r="C11" s="2" t="s">
        <v>3</v>
      </c>
      <c r="D11" s="2">
        <v>2</v>
      </c>
      <c r="E11" s="24">
        <v>0</v>
      </c>
      <c r="F11" s="24">
        <f t="shared" si="0"/>
        <v>0</v>
      </c>
      <c r="G11" s="25">
        <v>0.23</v>
      </c>
      <c r="H11" s="24">
        <f t="shared" si="1"/>
        <v>0</v>
      </c>
      <c r="I11" s="24">
        <f t="shared" si="4"/>
        <v>0</v>
      </c>
      <c r="J11" s="24">
        <f t="shared" si="2"/>
        <v>0</v>
      </c>
    </row>
    <row r="12" spans="1:10" ht="15.75" customHeight="1" x14ac:dyDescent="0.2">
      <c r="A12" s="2">
        <f t="shared" si="3"/>
        <v>7</v>
      </c>
      <c r="B12" s="2" t="s">
        <v>30</v>
      </c>
      <c r="C12" s="2" t="s">
        <v>3</v>
      </c>
      <c r="D12" s="2">
        <v>1</v>
      </c>
      <c r="E12" s="24">
        <v>0</v>
      </c>
      <c r="F12" s="24">
        <f t="shared" si="0"/>
        <v>0</v>
      </c>
      <c r="G12" s="25">
        <v>0.23</v>
      </c>
      <c r="H12" s="24">
        <f t="shared" si="1"/>
        <v>0</v>
      </c>
      <c r="I12" s="24">
        <f t="shared" si="4"/>
        <v>0</v>
      </c>
      <c r="J12" s="24">
        <f t="shared" si="2"/>
        <v>0</v>
      </c>
    </row>
    <row r="13" spans="1:10" ht="18" customHeight="1" x14ac:dyDescent="0.2">
      <c r="A13" s="2">
        <f t="shared" si="3"/>
        <v>8</v>
      </c>
      <c r="B13" s="2" t="s">
        <v>31</v>
      </c>
      <c r="C13" s="2" t="s">
        <v>3</v>
      </c>
      <c r="D13" s="2">
        <v>1</v>
      </c>
      <c r="E13" s="24">
        <v>0</v>
      </c>
      <c r="F13" s="24">
        <f t="shared" si="0"/>
        <v>0</v>
      </c>
      <c r="G13" s="25">
        <v>0.23</v>
      </c>
      <c r="H13" s="24">
        <f t="shared" si="1"/>
        <v>0</v>
      </c>
      <c r="I13" s="24">
        <f t="shared" si="4"/>
        <v>0</v>
      </c>
      <c r="J13" s="24">
        <f t="shared" si="2"/>
        <v>0</v>
      </c>
    </row>
    <row r="14" spans="1:10" ht="24" customHeight="1" x14ac:dyDescent="0.2">
      <c r="A14" s="2">
        <f t="shared" si="3"/>
        <v>9</v>
      </c>
      <c r="B14" s="2" t="s">
        <v>32</v>
      </c>
      <c r="C14" s="2" t="s">
        <v>3</v>
      </c>
      <c r="D14" s="2">
        <v>1</v>
      </c>
      <c r="E14" s="24">
        <v>0</v>
      </c>
      <c r="F14" s="24">
        <f t="shared" si="0"/>
        <v>0</v>
      </c>
      <c r="G14" s="25">
        <v>0.23</v>
      </c>
      <c r="H14" s="24">
        <f t="shared" si="1"/>
        <v>0</v>
      </c>
      <c r="I14" s="24">
        <f t="shared" si="4"/>
        <v>0</v>
      </c>
      <c r="J14" s="24">
        <f t="shared" si="2"/>
        <v>0</v>
      </c>
    </row>
    <row r="15" spans="1:10" ht="24" customHeight="1" x14ac:dyDescent="0.2">
      <c r="A15" s="2">
        <f t="shared" si="3"/>
        <v>10</v>
      </c>
      <c r="B15" s="2" t="s">
        <v>33</v>
      </c>
      <c r="C15" s="2" t="s">
        <v>3</v>
      </c>
      <c r="D15" s="2">
        <v>1</v>
      </c>
      <c r="E15" s="24">
        <v>0</v>
      </c>
      <c r="F15" s="24">
        <f t="shared" si="0"/>
        <v>0</v>
      </c>
      <c r="G15" s="25">
        <v>0.23</v>
      </c>
      <c r="H15" s="24">
        <f t="shared" si="1"/>
        <v>0</v>
      </c>
      <c r="I15" s="24">
        <f t="shared" si="4"/>
        <v>0</v>
      </c>
      <c r="J15" s="24">
        <f t="shared" si="2"/>
        <v>0</v>
      </c>
    </row>
    <row r="16" spans="1:10" x14ac:dyDescent="0.2">
      <c r="A16" s="2">
        <f t="shared" si="3"/>
        <v>11</v>
      </c>
      <c r="B16" s="2" t="s">
        <v>34</v>
      </c>
      <c r="C16" s="2" t="s">
        <v>3</v>
      </c>
      <c r="D16" s="2">
        <v>1</v>
      </c>
      <c r="E16" s="24">
        <v>0</v>
      </c>
      <c r="F16" s="24">
        <f t="shared" si="0"/>
        <v>0</v>
      </c>
      <c r="G16" s="25">
        <v>0.23</v>
      </c>
      <c r="H16" s="24">
        <f t="shared" si="1"/>
        <v>0</v>
      </c>
      <c r="I16" s="24">
        <f t="shared" si="4"/>
        <v>0</v>
      </c>
      <c r="J16" s="24">
        <f t="shared" si="2"/>
        <v>0</v>
      </c>
    </row>
    <row r="17" spans="1:10" x14ac:dyDescent="0.2">
      <c r="A17" s="2">
        <f t="shared" si="3"/>
        <v>12</v>
      </c>
      <c r="B17" s="2" t="s">
        <v>35</v>
      </c>
      <c r="C17" s="2" t="s">
        <v>3</v>
      </c>
      <c r="D17" s="2">
        <v>1</v>
      </c>
      <c r="E17" s="24">
        <v>0</v>
      </c>
      <c r="F17" s="24">
        <f t="shared" si="0"/>
        <v>0</v>
      </c>
      <c r="G17" s="25">
        <v>0.23</v>
      </c>
      <c r="H17" s="24">
        <f t="shared" si="1"/>
        <v>0</v>
      </c>
      <c r="I17" s="24">
        <f t="shared" si="4"/>
        <v>0</v>
      </c>
      <c r="J17" s="24">
        <f t="shared" si="2"/>
        <v>0</v>
      </c>
    </row>
    <row r="18" spans="1:10" ht="24" x14ac:dyDescent="0.2">
      <c r="A18" s="2">
        <f t="shared" si="3"/>
        <v>13</v>
      </c>
      <c r="B18" s="2" t="s">
        <v>32</v>
      </c>
      <c r="C18" s="2" t="s">
        <v>3</v>
      </c>
      <c r="D18" s="2">
        <v>1</v>
      </c>
      <c r="E18" s="24">
        <v>0</v>
      </c>
      <c r="F18" s="24">
        <f t="shared" si="0"/>
        <v>0</v>
      </c>
      <c r="G18" s="25">
        <v>0.23</v>
      </c>
      <c r="H18" s="24">
        <f t="shared" si="1"/>
        <v>0</v>
      </c>
      <c r="I18" s="24">
        <f t="shared" si="4"/>
        <v>0</v>
      </c>
      <c r="J18" s="24">
        <f t="shared" si="2"/>
        <v>0</v>
      </c>
    </row>
    <row r="19" spans="1:10" ht="26.25" customHeight="1" x14ac:dyDescent="0.2">
      <c r="A19" s="2">
        <f t="shared" si="3"/>
        <v>14</v>
      </c>
      <c r="B19" s="2" t="s">
        <v>36</v>
      </c>
      <c r="C19" s="2" t="s">
        <v>3</v>
      </c>
      <c r="D19" s="2">
        <v>1</v>
      </c>
      <c r="E19" s="24">
        <v>0</v>
      </c>
      <c r="F19" s="24">
        <f t="shared" si="0"/>
        <v>0</v>
      </c>
      <c r="G19" s="25">
        <v>0.23</v>
      </c>
      <c r="H19" s="24">
        <f t="shared" si="1"/>
        <v>0</v>
      </c>
      <c r="I19" s="24">
        <f t="shared" si="4"/>
        <v>0</v>
      </c>
      <c r="J19" s="24">
        <f t="shared" si="2"/>
        <v>0</v>
      </c>
    </row>
    <row r="20" spans="1:10" ht="24" x14ac:dyDescent="0.2">
      <c r="A20" s="2">
        <f t="shared" si="3"/>
        <v>15</v>
      </c>
      <c r="B20" s="2" t="s">
        <v>37</v>
      </c>
      <c r="C20" s="2" t="s">
        <v>3</v>
      </c>
      <c r="D20" s="2">
        <v>1</v>
      </c>
      <c r="E20" s="24">
        <v>0</v>
      </c>
      <c r="F20" s="24">
        <f t="shared" si="0"/>
        <v>0</v>
      </c>
      <c r="G20" s="25">
        <v>0.23</v>
      </c>
      <c r="H20" s="24">
        <f t="shared" si="1"/>
        <v>0</v>
      </c>
      <c r="I20" s="24">
        <f t="shared" si="4"/>
        <v>0</v>
      </c>
      <c r="J20" s="24">
        <f t="shared" si="2"/>
        <v>0</v>
      </c>
    </row>
    <row r="21" spans="1:10" ht="24" x14ac:dyDescent="0.2">
      <c r="A21" s="2">
        <f t="shared" si="3"/>
        <v>16</v>
      </c>
      <c r="B21" s="2" t="s">
        <v>38</v>
      </c>
      <c r="C21" s="2" t="s">
        <v>3</v>
      </c>
      <c r="D21" s="2">
        <v>1</v>
      </c>
      <c r="E21" s="24">
        <v>0</v>
      </c>
      <c r="F21" s="24">
        <f t="shared" si="0"/>
        <v>0</v>
      </c>
      <c r="G21" s="25">
        <v>0.23</v>
      </c>
      <c r="H21" s="24">
        <f t="shared" si="1"/>
        <v>0</v>
      </c>
      <c r="I21" s="24">
        <f t="shared" si="4"/>
        <v>0</v>
      </c>
      <c r="J21" s="24">
        <f t="shared" si="2"/>
        <v>0</v>
      </c>
    </row>
    <row r="22" spans="1:10" ht="30" customHeight="1" x14ac:dyDescent="0.2">
      <c r="A22" s="2">
        <f t="shared" si="3"/>
        <v>17</v>
      </c>
      <c r="B22" s="2" t="s">
        <v>39</v>
      </c>
      <c r="C22" s="2" t="s">
        <v>3</v>
      </c>
      <c r="D22" s="2">
        <v>2</v>
      </c>
      <c r="E22" s="24">
        <v>0</v>
      </c>
      <c r="F22" s="24">
        <f t="shared" si="0"/>
        <v>0</v>
      </c>
      <c r="G22" s="25">
        <v>0.23</v>
      </c>
      <c r="H22" s="24">
        <f t="shared" si="1"/>
        <v>0</v>
      </c>
      <c r="I22" s="24">
        <f t="shared" si="4"/>
        <v>0</v>
      </c>
      <c r="J22" s="24">
        <f t="shared" si="2"/>
        <v>0</v>
      </c>
    </row>
    <row r="23" spans="1:10" ht="51.75" customHeight="1" x14ac:dyDescent="0.2">
      <c r="A23" s="2">
        <f t="shared" si="3"/>
        <v>18</v>
      </c>
      <c r="B23" s="3" t="s">
        <v>19</v>
      </c>
      <c r="C23" s="2" t="s">
        <v>3</v>
      </c>
      <c r="D23" s="2">
        <v>1</v>
      </c>
      <c r="E23" s="24">
        <v>0</v>
      </c>
      <c r="F23" s="24">
        <f t="shared" si="0"/>
        <v>0</v>
      </c>
      <c r="G23" s="25">
        <v>0.23</v>
      </c>
      <c r="H23" s="24">
        <f t="shared" si="1"/>
        <v>0</v>
      </c>
      <c r="I23" s="24">
        <f t="shared" si="4"/>
        <v>0</v>
      </c>
      <c r="J23" s="24">
        <f t="shared" si="2"/>
        <v>0</v>
      </c>
    </row>
    <row r="24" spans="1:10" ht="36" x14ac:dyDescent="0.2">
      <c r="A24" s="2">
        <f t="shared" si="3"/>
        <v>19</v>
      </c>
      <c r="B24" s="2" t="s">
        <v>20</v>
      </c>
      <c r="C24" s="2" t="s">
        <v>3</v>
      </c>
      <c r="D24" s="2">
        <v>1</v>
      </c>
      <c r="E24" s="24">
        <v>0</v>
      </c>
      <c r="F24" s="24">
        <f t="shared" si="0"/>
        <v>0</v>
      </c>
      <c r="G24" s="25">
        <v>0.23</v>
      </c>
      <c r="H24" s="24">
        <f t="shared" si="1"/>
        <v>0</v>
      </c>
      <c r="I24" s="24">
        <f t="shared" si="4"/>
        <v>0</v>
      </c>
      <c r="J24" s="24">
        <f t="shared" si="2"/>
        <v>0</v>
      </c>
    </row>
    <row r="25" spans="1:10" ht="24" x14ac:dyDescent="0.2">
      <c r="A25" s="2">
        <f t="shared" si="3"/>
        <v>20</v>
      </c>
      <c r="B25" s="2" t="s">
        <v>21</v>
      </c>
      <c r="C25" s="2" t="s">
        <v>3</v>
      </c>
      <c r="D25" s="2">
        <v>1</v>
      </c>
      <c r="E25" s="24">
        <v>0</v>
      </c>
      <c r="F25" s="24">
        <f t="shared" si="0"/>
        <v>0</v>
      </c>
      <c r="G25" s="25">
        <v>0.23</v>
      </c>
      <c r="H25" s="24">
        <f t="shared" si="1"/>
        <v>0</v>
      </c>
      <c r="I25" s="24">
        <f t="shared" si="4"/>
        <v>0</v>
      </c>
      <c r="J25" s="24">
        <f t="shared" si="2"/>
        <v>0</v>
      </c>
    </row>
    <row r="26" spans="1:10" ht="27" customHeight="1" x14ac:dyDescent="0.2">
      <c r="A26" s="2">
        <f t="shared" si="3"/>
        <v>21</v>
      </c>
      <c r="B26" s="3" t="s">
        <v>40</v>
      </c>
      <c r="C26" s="2" t="s">
        <v>3</v>
      </c>
      <c r="D26" s="2">
        <v>2</v>
      </c>
      <c r="E26" s="24">
        <v>0</v>
      </c>
      <c r="F26" s="24">
        <f t="shared" si="0"/>
        <v>0</v>
      </c>
      <c r="G26" s="25">
        <v>0.23</v>
      </c>
      <c r="H26" s="24">
        <f t="shared" si="1"/>
        <v>0</v>
      </c>
      <c r="I26" s="24">
        <f t="shared" si="4"/>
        <v>0</v>
      </c>
      <c r="J26" s="24">
        <f t="shared" si="2"/>
        <v>0</v>
      </c>
    </row>
    <row r="27" spans="1:10" ht="28.5" customHeight="1" x14ac:dyDescent="0.2">
      <c r="A27" s="2">
        <f t="shared" si="3"/>
        <v>22</v>
      </c>
      <c r="B27" s="2" t="s">
        <v>8</v>
      </c>
      <c r="C27" s="2" t="s">
        <v>3</v>
      </c>
      <c r="D27" s="2">
        <v>1</v>
      </c>
      <c r="E27" s="24">
        <v>0</v>
      </c>
      <c r="F27" s="24">
        <f t="shared" si="0"/>
        <v>0</v>
      </c>
      <c r="G27" s="25">
        <v>0.23</v>
      </c>
      <c r="H27" s="24">
        <f t="shared" si="1"/>
        <v>0</v>
      </c>
      <c r="I27" s="24">
        <f t="shared" si="4"/>
        <v>0</v>
      </c>
      <c r="J27" s="24">
        <f t="shared" si="2"/>
        <v>0</v>
      </c>
    </row>
    <row r="28" spans="1:10" ht="62.25" customHeight="1" x14ac:dyDescent="0.2">
      <c r="A28" s="2">
        <f t="shared" si="3"/>
        <v>23</v>
      </c>
      <c r="B28" s="4" t="s">
        <v>41</v>
      </c>
      <c r="C28" s="2" t="s">
        <v>3</v>
      </c>
      <c r="D28" s="2">
        <v>1</v>
      </c>
      <c r="E28" s="24">
        <v>0</v>
      </c>
      <c r="F28" s="24">
        <f t="shared" si="0"/>
        <v>0</v>
      </c>
      <c r="G28" s="25">
        <v>0.23</v>
      </c>
      <c r="H28" s="24">
        <f t="shared" si="1"/>
        <v>0</v>
      </c>
      <c r="I28" s="24">
        <f t="shared" si="4"/>
        <v>0</v>
      </c>
      <c r="J28" s="24">
        <f t="shared" si="2"/>
        <v>0</v>
      </c>
    </row>
    <row r="29" spans="1:10" ht="27.75" customHeight="1" x14ac:dyDescent="0.2">
      <c r="A29" s="2">
        <f t="shared" si="3"/>
        <v>24</v>
      </c>
      <c r="B29" s="2" t="s">
        <v>9</v>
      </c>
      <c r="C29" s="2" t="s">
        <v>3</v>
      </c>
      <c r="D29" s="2">
        <v>2</v>
      </c>
      <c r="E29" s="24">
        <v>0</v>
      </c>
      <c r="F29" s="24">
        <f t="shared" si="0"/>
        <v>0</v>
      </c>
      <c r="G29" s="25">
        <v>0.23</v>
      </c>
      <c r="H29" s="24">
        <f t="shared" si="1"/>
        <v>0</v>
      </c>
      <c r="I29" s="24">
        <f t="shared" si="4"/>
        <v>0</v>
      </c>
      <c r="J29" s="24">
        <f t="shared" si="2"/>
        <v>0</v>
      </c>
    </row>
    <row r="30" spans="1:10" x14ac:dyDescent="0.2">
      <c r="A30" s="2">
        <f t="shared" si="3"/>
        <v>25</v>
      </c>
      <c r="B30" s="2" t="s">
        <v>10</v>
      </c>
      <c r="C30" s="2" t="s">
        <v>3</v>
      </c>
      <c r="D30" s="2">
        <v>2</v>
      </c>
      <c r="E30" s="24">
        <v>0</v>
      </c>
      <c r="F30" s="24">
        <f t="shared" si="0"/>
        <v>0</v>
      </c>
      <c r="G30" s="25">
        <v>0.23</v>
      </c>
      <c r="H30" s="24">
        <f t="shared" si="1"/>
        <v>0</v>
      </c>
      <c r="I30" s="24">
        <f t="shared" si="4"/>
        <v>0</v>
      </c>
      <c r="J30" s="24">
        <f t="shared" si="2"/>
        <v>0</v>
      </c>
    </row>
    <row r="31" spans="1:10" x14ac:dyDescent="0.2">
      <c r="A31" s="2">
        <f t="shared" si="3"/>
        <v>26</v>
      </c>
      <c r="B31" s="2" t="s">
        <v>18</v>
      </c>
      <c r="C31" s="2" t="s">
        <v>3</v>
      </c>
      <c r="D31" s="2">
        <v>4</v>
      </c>
      <c r="E31" s="24">
        <v>0</v>
      </c>
      <c r="F31" s="24">
        <f t="shared" si="0"/>
        <v>0</v>
      </c>
      <c r="G31" s="25">
        <v>0.23</v>
      </c>
      <c r="H31" s="24">
        <f t="shared" si="1"/>
        <v>0</v>
      </c>
      <c r="I31" s="24">
        <f t="shared" si="4"/>
        <v>0</v>
      </c>
      <c r="J31" s="24">
        <f t="shared" si="2"/>
        <v>0</v>
      </c>
    </row>
    <row r="32" spans="1:10" ht="24" x14ac:dyDescent="0.2">
      <c r="A32" s="2">
        <f t="shared" si="3"/>
        <v>27</v>
      </c>
      <c r="B32" s="2" t="s">
        <v>42</v>
      </c>
      <c r="C32" s="2" t="s">
        <v>3</v>
      </c>
      <c r="D32" s="2">
        <v>160</v>
      </c>
      <c r="E32" s="24">
        <v>0</v>
      </c>
      <c r="F32" s="24">
        <f t="shared" si="0"/>
        <v>0</v>
      </c>
      <c r="G32" s="25">
        <v>0.23</v>
      </c>
      <c r="H32" s="24">
        <f t="shared" si="1"/>
        <v>0</v>
      </c>
      <c r="I32" s="24">
        <f t="shared" si="4"/>
        <v>0</v>
      </c>
      <c r="J32" s="24">
        <f t="shared" si="2"/>
        <v>0</v>
      </c>
    </row>
    <row r="33" spans="1:10" ht="17.25" customHeight="1" x14ac:dyDescent="0.2">
      <c r="A33" s="2">
        <f t="shared" si="3"/>
        <v>28</v>
      </c>
      <c r="B33" s="2" t="s">
        <v>11</v>
      </c>
      <c r="C33" s="2" t="s">
        <v>3</v>
      </c>
      <c r="D33" s="2">
        <v>2</v>
      </c>
      <c r="E33" s="24">
        <v>0</v>
      </c>
      <c r="F33" s="24">
        <f t="shared" si="0"/>
        <v>0</v>
      </c>
      <c r="G33" s="25">
        <v>0.23</v>
      </c>
      <c r="H33" s="24">
        <f t="shared" si="1"/>
        <v>0</v>
      </c>
      <c r="I33" s="24">
        <f t="shared" si="4"/>
        <v>0</v>
      </c>
      <c r="J33" s="24">
        <f t="shared" si="2"/>
        <v>0</v>
      </c>
    </row>
    <row r="34" spans="1:10" x14ac:dyDescent="0.2">
      <c r="A34" s="2">
        <f t="shared" si="3"/>
        <v>29</v>
      </c>
      <c r="B34" s="2" t="s">
        <v>58</v>
      </c>
      <c r="C34" s="2" t="s">
        <v>3</v>
      </c>
      <c r="D34" s="2">
        <v>14</v>
      </c>
      <c r="E34" s="24">
        <v>0</v>
      </c>
      <c r="F34" s="24">
        <f t="shared" si="0"/>
        <v>0</v>
      </c>
      <c r="G34" s="25">
        <v>0.23</v>
      </c>
      <c r="H34" s="24">
        <f t="shared" si="1"/>
        <v>0</v>
      </c>
      <c r="I34" s="24">
        <f t="shared" si="4"/>
        <v>0</v>
      </c>
      <c r="J34" s="24">
        <f t="shared" si="2"/>
        <v>0</v>
      </c>
    </row>
    <row r="35" spans="1:10" x14ac:dyDescent="0.2">
      <c r="A35" s="2">
        <f t="shared" si="3"/>
        <v>30</v>
      </c>
      <c r="B35" s="2" t="s">
        <v>59</v>
      </c>
      <c r="C35" s="2" t="s">
        <v>3</v>
      </c>
      <c r="D35" s="2">
        <v>12</v>
      </c>
      <c r="E35" s="24">
        <v>0</v>
      </c>
      <c r="F35" s="24">
        <f t="shared" si="0"/>
        <v>0</v>
      </c>
      <c r="G35" s="25">
        <v>0.23</v>
      </c>
      <c r="H35" s="24">
        <f t="shared" si="1"/>
        <v>0</v>
      </c>
      <c r="I35" s="24">
        <f t="shared" si="4"/>
        <v>0</v>
      </c>
      <c r="J35" s="24">
        <f t="shared" si="2"/>
        <v>0</v>
      </c>
    </row>
    <row r="36" spans="1:10" x14ac:dyDescent="0.2">
      <c r="A36" s="2">
        <f t="shared" si="3"/>
        <v>31</v>
      </c>
      <c r="B36" s="5" t="s">
        <v>60</v>
      </c>
      <c r="C36" s="2" t="s">
        <v>3</v>
      </c>
      <c r="D36" s="2">
        <v>12</v>
      </c>
      <c r="E36" s="24">
        <v>0</v>
      </c>
      <c r="F36" s="24">
        <f t="shared" si="0"/>
        <v>0</v>
      </c>
      <c r="G36" s="25">
        <v>0.23</v>
      </c>
      <c r="H36" s="24">
        <f t="shared" si="1"/>
        <v>0</v>
      </c>
      <c r="I36" s="24">
        <f t="shared" si="4"/>
        <v>0</v>
      </c>
      <c r="J36" s="24">
        <f t="shared" si="2"/>
        <v>0</v>
      </c>
    </row>
    <row r="37" spans="1:10" x14ac:dyDescent="0.2">
      <c r="A37" s="2">
        <f t="shared" si="3"/>
        <v>32</v>
      </c>
      <c r="B37" s="2" t="s">
        <v>61</v>
      </c>
      <c r="C37" s="2" t="s">
        <v>3</v>
      </c>
      <c r="D37" s="2">
        <v>12</v>
      </c>
      <c r="E37" s="24">
        <v>0</v>
      </c>
      <c r="F37" s="24">
        <f t="shared" si="0"/>
        <v>0</v>
      </c>
      <c r="G37" s="25">
        <v>0.23</v>
      </c>
      <c r="H37" s="24">
        <f t="shared" si="1"/>
        <v>0</v>
      </c>
      <c r="I37" s="24">
        <f t="shared" si="4"/>
        <v>0</v>
      </c>
      <c r="J37" s="24">
        <f t="shared" si="2"/>
        <v>0</v>
      </c>
    </row>
    <row r="38" spans="1:10" x14ac:dyDescent="0.2">
      <c r="A38" s="2">
        <f t="shared" si="3"/>
        <v>33</v>
      </c>
      <c r="B38" s="2" t="s">
        <v>62</v>
      </c>
      <c r="C38" s="2" t="s">
        <v>3</v>
      </c>
      <c r="D38" s="2">
        <v>12</v>
      </c>
      <c r="E38" s="24">
        <v>0</v>
      </c>
      <c r="F38" s="24">
        <f t="shared" si="0"/>
        <v>0</v>
      </c>
      <c r="G38" s="25">
        <v>0.23</v>
      </c>
      <c r="H38" s="24">
        <f t="shared" si="1"/>
        <v>0</v>
      </c>
      <c r="I38" s="24">
        <f t="shared" si="4"/>
        <v>0</v>
      </c>
      <c r="J38" s="24">
        <f t="shared" si="2"/>
        <v>0</v>
      </c>
    </row>
    <row r="39" spans="1:10" x14ac:dyDescent="0.2">
      <c r="A39" s="2">
        <f t="shared" si="3"/>
        <v>34</v>
      </c>
      <c r="B39" s="2" t="s">
        <v>63</v>
      </c>
      <c r="C39" s="2" t="s">
        <v>3</v>
      </c>
      <c r="D39" s="2">
        <v>12</v>
      </c>
      <c r="E39" s="24">
        <v>0</v>
      </c>
      <c r="F39" s="24">
        <f t="shared" si="0"/>
        <v>0</v>
      </c>
      <c r="G39" s="25">
        <v>0.23</v>
      </c>
      <c r="H39" s="24">
        <f t="shared" si="1"/>
        <v>0</v>
      </c>
      <c r="I39" s="24">
        <f t="shared" si="4"/>
        <v>0</v>
      </c>
      <c r="J39" s="24">
        <f t="shared" si="2"/>
        <v>0</v>
      </c>
    </row>
    <row r="40" spans="1:10" x14ac:dyDescent="0.2">
      <c r="A40" s="2">
        <f t="shared" si="3"/>
        <v>35</v>
      </c>
      <c r="B40" s="2" t="s">
        <v>64</v>
      </c>
      <c r="C40" s="2" t="s">
        <v>3</v>
      </c>
      <c r="D40" s="2">
        <v>12</v>
      </c>
      <c r="E40" s="24">
        <v>0</v>
      </c>
      <c r="F40" s="24">
        <f t="shared" si="0"/>
        <v>0</v>
      </c>
      <c r="G40" s="25">
        <v>0.23</v>
      </c>
      <c r="H40" s="24">
        <f t="shared" si="1"/>
        <v>0</v>
      </c>
      <c r="I40" s="24">
        <f t="shared" si="4"/>
        <v>0</v>
      </c>
      <c r="J40" s="24">
        <f t="shared" si="2"/>
        <v>0</v>
      </c>
    </row>
    <row r="41" spans="1:10" x14ac:dyDescent="0.2">
      <c r="A41" s="2">
        <f t="shared" si="3"/>
        <v>36</v>
      </c>
      <c r="B41" s="2" t="s">
        <v>65</v>
      </c>
      <c r="C41" s="2" t="s">
        <v>3</v>
      </c>
      <c r="D41" s="2">
        <v>12</v>
      </c>
      <c r="E41" s="24">
        <v>0</v>
      </c>
      <c r="F41" s="24">
        <f t="shared" si="0"/>
        <v>0</v>
      </c>
      <c r="G41" s="25">
        <v>0.23</v>
      </c>
      <c r="H41" s="24">
        <f t="shared" si="1"/>
        <v>0</v>
      </c>
      <c r="I41" s="24">
        <f t="shared" si="4"/>
        <v>0</v>
      </c>
      <c r="J41" s="24">
        <f t="shared" si="2"/>
        <v>0</v>
      </c>
    </row>
    <row r="42" spans="1:10" x14ac:dyDescent="0.2">
      <c r="A42" s="2">
        <f t="shared" si="3"/>
        <v>37</v>
      </c>
      <c r="B42" s="5" t="s">
        <v>43</v>
      </c>
      <c r="C42" s="2" t="s">
        <v>3</v>
      </c>
      <c r="D42" s="2">
        <v>2</v>
      </c>
      <c r="E42" s="24">
        <v>0</v>
      </c>
      <c r="F42" s="24">
        <f t="shared" si="0"/>
        <v>0</v>
      </c>
      <c r="G42" s="25">
        <v>0.23</v>
      </c>
      <c r="H42" s="24">
        <f t="shared" si="1"/>
        <v>0</v>
      </c>
      <c r="I42" s="24">
        <f t="shared" si="4"/>
        <v>0</v>
      </c>
      <c r="J42" s="24">
        <f t="shared" si="2"/>
        <v>0</v>
      </c>
    </row>
    <row r="43" spans="1:10" ht="12.75" customHeight="1" x14ac:dyDescent="0.2">
      <c r="A43" s="2">
        <f t="shared" si="3"/>
        <v>38</v>
      </c>
      <c r="B43" s="5" t="s">
        <v>82</v>
      </c>
      <c r="C43" s="2" t="s">
        <v>3</v>
      </c>
      <c r="D43" s="2">
        <v>2</v>
      </c>
      <c r="E43" s="24">
        <v>0</v>
      </c>
      <c r="F43" s="24">
        <f t="shared" si="0"/>
        <v>0</v>
      </c>
      <c r="G43" s="25">
        <v>0.23</v>
      </c>
      <c r="H43" s="24">
        <f t="shared" si="1"/>
        <v>0</v>
      </c>
      <c r="I43" s="24">
        <f t="shared" si="4"/>
        <v>0</v>
      </c>
      <c r="J43" s="24">
        <f t="shared" si="2"/>
        <v>0</v>
      </c>
    </row>
    <row r="44" spans="1:10" x14ac:dyDescent="0.2">
      <c r="A44" s="2">
        <f t="shared" si="3"/>
        <v>39</v>
      </c>
      <c r="B44" s="2" t="s">
        <v>83</v>
      </c>
      <c r="C44" s="2" t="s">
        <v>3</v>
      </c>
      <c r="D44" s="2">
        <v>2</v>
      </c>
      <c r="E44" s="24">
        <v>0</v>
      </c>
      <c r="F44" s="24">
        <f t="shared" si="0"/>
        <v>0</v>
      </c>
      <c r="G44" s="25">
        <v>0.23</v>
      </c>
      <c r="H44" s="24">
        <f t="shared" si="1"/>
        <v>0</v>
      </c>
      <c r="I44" s="24">
        <f t="shared" si="4"/>
        <v>0</v>
      </c>
      <c r="J44" s="24">
        <f t="shared" si="2"/>
        <v>0</v>
      </c>
    </row>
    <row r="45" spans="1:10" x14ac:dyDescent="0.2">
      <c r="A45" s="2">
        <f t="shared" si="3"/>
        <v>40</v>
      </c>
      <c r="B45" s="2" t="s">
        <v>84</v>
      </c>
      <c r="C45" s="2" t="s">
        <v>3</v>
      </c>
      <c r="D45" s="2">
        <v>2</v>
      </c>
      <c r="E45" s="24">
        <v>0</v>
      </c>
      <c r="F45" s="24">
        <f t="shared" si="0"/>
        <v>0</v>
      </c>
      <c r="G45" s="25">
        <v>0.23</v>
      </c>
      <c r="H45" s="24">
        <f t="shared" si="1"/>
        <v>0</v>
      </c>
      <c r="I45" s="24">
        <f t="shared" si="4"/>
        <v>0</v>
      </c>
      <c r="J45" s="24">
        <f t="shared" si="2"/>
        <v>0</v>
      </c>
    </row>
    <row r="46" spans="1:10" ht="23.25" customHeight="1" x14ac:dyDescent="0.2">
      <c r="A46" s="2">
        <f t="shared" si="3"/>
        <v>41</v>
      </c>
      <c r="B46" s="5" t="s">
        <v>44</v>
      </c>
      <c r="C46" s="2" t="s">
        <v>3</v>
      </c>
      <c r="D46" s="2">
        <v>1</v>
      </c>
      <c r="E46" s="24">
        <v>0</v>
      </c>
      <c r="F46" s="24">
        <f t="shared" si="0"/>
        <v>0</v>
      </c>
      <c r="G46" s="25">
        <v>0.23</v>
      </c>
      <c r="H46" s="24">
        <f t="shared" si="1"/>
        <v>0</v>
      </c>
      <c r="I46" s="24">
        <f t="shared" si="4"/>
        <v>0</v>
      </c>
      <c r="J46" s="24">
        <f t="shared" si="2"/>
        <v>0</v>
      </c>
    </row>
    <row r="47" spans="1:10" ht="24.75" customHeight="1" x14ac:dyDescent="0.2">
      <c r="A47" s="2">
        <f t="shared" si="3"/>
        <v>42</v>
      </c>
      <c r="B47" s="5" t="s">
        <v>45</v>
      </c>
      <c r="C47" s="2" t="s">
        <v>3</v>
      </c>
      <c r="D47" s="2">
        <v>1</v>
      </c>
      <c r="E47" s="24">
        <v>0</v>
      </c>
      <c r="F47" s="24">
        <f t="shared" si="0"/>
        <v>0</v>
      </c>
      <c r="G47" s="25">
        <v>0.23</v>
      </c>
      <c r="H47" s="24">
        <f t="shared" si="1"/>
        <v>0</v>
      </c>
      <c r="I47" s="24">
        <f t="shared" si="4"/>
        <v>0</v>
      </c>
      <c r="J47" s="24">
        <f t="shared" si="2"/>
        <v>0</v>
      </c>
    </row>
    <row r="48" spans="1:10" x14ac:dyDescent="0.2">
      <c r="A48" s="2">
        <f t="shared" si="3"/>
        <v>43</v>
      </c>
      <c r="B48" s="2" t="s">
        <v>46</v>
      </c>
      <c r="C48" s="2" t="s">
        <v>3</v>
      </c>
      <c r="D48" s="2">
        <v>20</v>
      </c>
      <c r="E48" s="24">
        <v>0</v>
      </c>
      <c r="F48" s="24">
        <f t="shared" si="0"/>
        <v>0</v>
      </c>
      <c r="G48" s="25">
        <v>0.23</v>
      </c>
      <c r="H48" s="24">
        <f t="shared" si="1"/>
        <v>0</v>
      </c>
      <c r="I48" s="24">
        <f t="shared" si="4"/>
        <v>0</v>
      </c>
      <c r="J48" s="24">
        <f t="shared" si="2"/>
        <v>0</v>
      </c>
    </row>
    <row r="49" spans="1:10" ht="36" x14ac:dyDescent="0.2">
      <c r="A49" s="2">
        <f t="shared" si="3"/>
        <v>44</v>
      </c>
      <c r="B49" s="6" t="s">
        <v>47</v>
      </c>
      <c r="C49" s="2" t="s">
        <v>3</v>
      </c>
      <c r="D49" s="2">
        <v>1</v>
      </c>
      <c r="E49" s="24">
        <v>0</v>
      </c>
      <c r="F49" s="24">
        <f t="shared" si="0"/>
        <v>0</v>
      </c>
      <c r="G49" s="25">
        <v>0.23</v>
      </c>
      <c r="H49" s="24">
        <f t="shared" si="1"/>
        <v>0</v>
      </c>
      <c r="I49" s="24">
        <f t="shared" si="4"/>
        <v>0</v>
      </c>
      <c r="J49" s="24">
        <f t="shared" si="2"/>
        <v>0</v>
      </c>
    </row>
    <row r="50" spans="1:10" ht="36" x14ac:dyDescent="0.2">
      <c r="A50" s="2">
        <f t="shared" si="3"/>
        <v>45</v>
      </c>
      <c r="B50" s="2" t="s">
        <v>22</v>
      </c>
      <c r="C50" s="2" t="s">
        <v>3</v>
      </c>
      <c r="D50" s="2">
        <v>4</v>
      </c>
      <c r="E50" s="24">
        <v>0</v>
      </c>
      <c r="F50" s="24">
        <f t="shared" si="0"/>
        <v>0</v>
      </c>
      <c r="G50" s="25">
        <v>0.23</v>
      </c>
      <c r="H50" s="24">
        <f t="shared" si="1"/>
        <v>0</v>
      </c>
      <c r="I50" s="24">
        <f t="shared" si="4"/>
        <v>0</v>
      </c>
      <c r="J50" s="24">
        <f t="shared" si="2"/>
        <v>0</v>
      </c>
    </row>
    <row r="51" spans="1:10" ht="36.75" customHeight="1" x14ac:dyDescent="0.2">
      <c r="A51" s="2">
        <f t="shared" si="3"/>
        <v>46</v>
      </c>
      <c r="B51" s="2" t="s">
        <v>48</v>
      </c>
      <c r="C51" s="2" t="s">
        <v>3</v>
      </c>
      <c r="D51" s="2">
        <v>3</v>
      </c>
      <c r="E51" s="24">
        <v>0</v>
      </c>
      <c r="F51" s="24">
        <f t="shared" si="0"/>
        <v>0</v>
      </c>
      <c r="G51" s="25">
        <v>0.23</v>
      </c>
      <c r="H51" s="24">
        <f t="shared" si="1"/>
        <v>0</v>
      </c>
      <c r="I51" s="24">
        <f t="shared" si="4"/>
        <v>0</v>
      </c>
      <c r="J51" s="24">
        <f t="shared" si="2"/>
        <v>0</v>
      </c>
    </row>
    <row r="52" spans="1:10" ht="36" x14ac:dyDescent="0.2">
      <c r="A52" s="2">
        <f t="shared" si="3"/>
        <v>47</v>
      </c>
      <c r="B52" s="2" t="s">
        <v>66</v>
      </c>
      <c r="C52" s="2" t="s">
        <v>3</v>
      </c>
      <c r="D52" s="2">
        <v>3</v>
      </c>
      <c r="E52" s="24">
        <v>0</v>
      </c>
      <c r="F52" s="24">
        <f t="shared" si="0"/>
        <v>0</v>
      </c>
      <c r="G52" s="25">
        <v>0.23</v>
      </c>
      <c r="H52" s="24">
        <f t="shared" si="1"/>
        <v>0</v>
      </c>
      <c r="I52" s="24">
        <f t="shared" si="4"/>
        <v>0</v>
      </c>
      <c r="J52" s="24">
        <f t="shared" si="2"/>
        <v>0</v>
      </c>
    </row>
    <row r="53" spans="1:10" ht="36" x14ac:dyDescent="0.2">
      <c r="A53" s="2">
        <f t="shared" si="3"/>
        <v>48</v>
      </c>
      <c r="B53" s="2" t="s">
        <v>49</v>
      </c>
      <c r="C53" s="2" t="s">
        <v>3</v>
      </c>
      <c r="D53" s="2">
        <v>6</v>
      </c>
      <c r="E53" s="24">
        <v>0</v>
      </c>
      <c r="F53" s="24">
        <f t="shared" si="0"/>
        <v>0</v>
      </c>
      <c r="G53" s="25">
        <v>0.23</v>
      </c>
      <c r="H53" s="24">
        <f t="shared" si="1"/>
        <v>0</v>
      </c>
      <c r="I53" s="24">
        <f t="shared" si="4"/>
        <v>0</v>
      </c>
      <c r="J53" s="24">
        <f t="shared" si="2"/>
        <v>0</v>
      </c>
    </row>
    <row r="54" spans="1:10" ht="49.5" customHeight="1" x14ac:dyDescent="0.2">
      <c r="A54" s="2">
        <f t="shared" si="3"/>
        <v>49</v>
      </c>
      <c r="B54" s="2" t="s">
        <v>50</v>
      </c>
      <c r="C54" s="2" t="s">
        <v>3</v>
      </c>
      <c r="D54" s="2">
        <v>2</v>
      </c>
      <c r="E54" s="24">
        <v>0</v>
      </c>
      <c r="F54" s="24">
        <f t="shared" si="0"/>
        <v>0</v>
      </c>
      <c r="G54" s="25">
        <v>0.23</v>
      </c>
      <c r="H54" s="24">
        <f t="shared" si="1"/>
        <v>0</v>
      </c>
      <c r="I54" s="24">
        <f t="shared" si="4"/>
        <v>0</v>
      </c>
      <c r="J54" s="24">
        <f t="shared" si="2"/>
        <v>0</v>
      </c>
    </row>
    <row r="55" spans="1:10" ht="40.5" customHeight="1" x14ac:dyDescent="0.2">
      <c r="A55" s="2">
        <f t="shared" si="3"/>
        <v>50</v>
      </c>
      <c r="B55" s="2" t="s">
        <v>23</v>
      </c>
      <c r="C55" s="2" t="s">
        <v>3</v>
      </c>
      <c r="D55" s="2">
        <v>6</v>
      </c>
      <c r="E55" s="24">
        <v>0</v>
      </c>
      <c r="F55" s="24">
        <f t="shared" si="0"/>
        <v>0</v>
      </c>
      <c r="G55" s="25">
        <v>0.23</v>
      </c>
      <c r="H55" s="24">
        <f t="shared" si="1"/>
        <v>0</v>
      </c>
      <c r="I55" s="24">
        <f t="shared" si="4"/>
        <v>0</v>
      </c>
      <c r="J55" s="24">
        <f t="shared" si="2"/>
        <v>0</v>
      </c>
    </row>
    <row r="56" spans="1:10" ht="49.5" customHeight="1" x14ac:dyDescent="0.2">
      <c r="A56" s="2">
        <f t="shared" si="3"/>
        <v>51</v>
      </c>
      <c r="B56" s="2" t="s">
        <v>24</v>
      </c>
      <c r="C56" s="2" t="s">
        <v>3</v>
      </c>
      <c r="D56" s="2">
        <v>2</v>
      </c>
      <c r="E56" s="24">
        <v>0</v>
      </c>
      <c r="F56" s="24">
        <f t="shared" si="0"/>
        <v>0</v>
      </c>
      <c r="G56" s="25">
        <v>0.23</v>
      </c>
      <c r="H56" s="24">
        <f t="shared" si="1"/>
        <v>0</v>
      </c>
      <c r="I56" s="24">
        <f t="shared" si="4"/>
        <v>0</v>
      </c>
      <c r="J56" s="24">
        <f t="shared" si="2"/>
        <v>0</v>
      </c>
    </row>
    <row r="57" spans="1:10" ht="29.25" customHeight="1" x14ac:dyDescent="0.2">
      <c r="A57" s="2">
        <f t="shared" si="3"/>
        <v>52</v>
      </c>
      <c r="B57" s="6" t="s">
        <v>85</v>
      </c>
      <c r="C57" s="3" t="s">
        <v>3</v>
      </c>
      <c r="D57" s="3">
        <v>1</v>
      </c>
      <c r="E57" s="24">
        <v>0</v>
      </c>
      <c r="F57" s="24">
        <f t="shared" si="0"/>
        <v>0</v>
      </c>
      <c r="G57" s="25">
        <v>0.23</v>
      </c>
      <c r="H57" s="24">
        <f t="shared" si="1"/>
        <v>0</v>
      </c>
      <c r="I57" s="24">
        <f t="shared" si="4"/>
        <v>0</v>
      </c>
      <c r="J57" s="24">
        <f t="shared" si="2"/>
        <v>0</v>
      </c>
    </row>
    <row r="58" spans="1:10" ht="60" x14ac:dyDescent="0.2">
      <c r="A58" s="2">
        <f t="shared" si="3"/>
        <v>53</v>
      </c>
      <c r="B58" s="5" t="s">
        <v>51</v>
      </c>
      <c r="C58" s="2" t="s">
        <v>3</v>
      </c>
      <c r="D58" s="2">
        <v>3</v>
      </c>
      <c r="E58" s="24">
        <v>0</v>
      </c>
      <c r="F58" s="24">
        <f t="shared" si="0"/>
        <v>0</v>
      </c>
      <c r="G58" s="25">
        <v>0.23</v>
      </c>
      <c r="H58" s="24">
        <f t="shared" si="1"/>
        <v>0</v>
      </c>
      <c r="I58" s="24">
        <f t="shared" si="4"/>
        <v>0</v>
      </c>
      <c r="J58" s="24">
        <f t="shared" si="2"/>
        <v>0</v>
      </c>
    </row>
    <row r="59" spans="1:10" ht="38.25" customHeight="1" x14ac:dyDescent="0.2">
      <c r="A59" s="2">
        <f t="shared" si="3"/>
        <v>54</v>
      </c>
      <c r="B59" s="2" t="s">
        <v>25</v>
      </c>
      <c r="C59" s="2" t="s">
        <v>3</v>
      </c>
      <c r="D59" s="2">
        <v>3</v>
      </c>
      <c r="E59" s="24">
        <v>0</v>
      </c>
      <c r="F59" s="24">
        <f t="shared" si="0"/>
        <v>0</v>
      </c>
      <c r="G59" s="25">
        <v>0.23</v>
      </c>
      <c r="H59" s="24">
        <f t="shared" si="1"/>
        <v>0</v>
      </c>
      <c r="I59" s="24">
        <f t="shared" si="4"/>
        <v>0</v>
      </c>
      <c r="J59" s="24">
        <f t="shared" si="2"/>
        <v>0</v>
      </c>
    </row>
    <row r="60" spans="1:10" ht="40.5" customHeight="1" x14ac:dyDescent="0.2">
      <c r="A60" s="2">
        <f t="shared" si="3"/>
        <v>55</v>
      </c>
      <c r="B60" s="2" t="s">
        <v>86</v>
      </c>
      <c r="C60" s="2" t="s">
        <v>3</v>
      </c>
      <c r="D60" s="2">
        <v>1</v>
      </c>
      <c r="E60" s="24">
        <v>0</v>
      </c>
      <c r="F60" s="24">
        <f t="shared" si="0"/>
        <v>0</v>
      </c>
      <c r="G60" s="25">
        <v>0.23</v>
      </c>
      <c r="H60" s="24">
        <f t="shared" si="1"/>
        <v>0</v>
      </c>
      <c r="I60" s="24">
        <f t="shared" si="4"/>
        <v>0</v>
      </c>
      <c r="J60" s="24">
        <f t="shared" si="2"/>
        <v>0</v>
      </c>
    </row>
    <row r="61" spans="1:10" ht="26.25" customHeight="1" x14ac:dyDescent="0.2">
      <c r="A61" s="2">
        <f t="shared" si="3"/>
        <v>56</v>
      </c>
      <c r="B61" s="2" t="s">
        <v>12</v>
      </c>
      <c r="C61" s="2" t="s">
        <v>3</v>
      </c>
      <c r="D61" s="2">
        <v>1</v>
      </c>
      <c r="E61" s="24">
        <v>0</v>
      </c>
      <c r="F61" s="24">
        <f t="shared" si="0"/>
        <v>0</v>
      </c>
      <c r="G61" s="25">
        <v>0.23</v>
      </c>
      <c r="H61" s="24">
        <f t="shared" si="1"/>
        <v>0</v>
      </c>
      <c r="I61" s="24">
        <f t="shared" si="4"/>
        <v>0</v>
      </c>
      <c r="J61" s="24">
        <f t="shared" si="2"/>
        <v>0</v>
      </c>
    </row>
    <row r="62" spans="1:10" ht="16.5" customHeight="1" x14ac:dyDescent="0.2">
      <c r="A62" s="2">
        <f t="shared" si="3"/>
        <v>57</v>
      </c>
      <c r="B62" s="2" t="s">
        <v>87</v>
      </c>
      <c r="C62" s="2" t="s">
        <v>3</v>
      </c>
      <c r="D62" s="2">
        <v>3</v>
      </c>
      <c r="E62" s="24">
        <v>0</v>
      </c>
      <c r="F62" s="24">
        <f t="shared" si="0"/>
        <v>0</v>
      </c>
      <c r="G62" s="25">
        <v>0.23</v>
      </c>
      <c r="H62" s="24">
        <f t="shared" si="1"/>
        <v>0</v>
      </c>
      <c r="I62" s="24">
        <f t="shared" si="4"/>
        <v>0</v>
      </c>
      <c r="J62" s="24">
        <f t="shared" si="2"/>
        <v>0</v>
      </c>
    </row>
    <row r="63" spans="1:10" ht="38.25" customHeight="1" x14ac:dyDescent="0.2">
      <c r="A63" s="2">
        <f t="shared" si="3"/>
        <v>58</v>
      </c>
      <c r="B63" s="6" t="s">
        <v>26</v>
      </c>
      <c r="C63" s="5" t="s">
        <v>3</v>
      </c>
      <c r="D63" s="5">
        <v>2</v>
      </c>
      <c r="E63" s="24">
        <v>0</v>
      </c>
      <c r="F63" s="24">
        <f t="shared" si="0"/>
        <v>0</v>
      </c>
      <c r="G63" s="25">
        <v>0.23</v>
      </c>
      <c r="H63" s="24">
        <f t="shared" si="1"/>
        <v>0</v>
      </c>
      <c r="I63" s="24">
        <f t="shared" si="4"/>
        <v>0</v>
      </c>
      <c r="J63" s="24">
        <f t="shared" si="2"/>
        <v>0</v>
      </c>
    </row>
    <row r="64" spans="1:10" ht="24" x14ac:dyDescent="0.2">
      <c r="A64" s="2">
        <f t="shared" si="3"/>
        <v>59</v>
      </c>
      <c r="B64" s="6" t="s">
        <v>17</v>
      </c>
      <c r="C64" s="5" t="s">
        <v>3</v>
      </c>
      <c r="D64" s="5">
        <v>2</v>
      </c>
      <c r="E64" s="24">
        <v>0</v>
      </c>
      <c r="F64" s="24">
        <f t="shared" si="0"/>
        <v>0</v>
      </c>
      <c r="G64" s="25">
        <v>0.23</v>
      </c>
      <c r="H64" s="24">
        <f t="shared" si="1"/>
        <v>0</v>
      </c>
      <c r="I64" s="24">
        <f t="shared" si="4"/>
        <v>0</v>
      </c>
      <c r="J64" s="24">
        <f t="shared" si="2"/>
        <v>0</v>
      </c>
    </row>
    <row r="65" spans="1:10" ht="36" x14ac:dyDescent="0.2">
      <c r="A65" s="2">
        <f t="shared" si="3"/>
        <v>60</v>
      </c>
      <c r="B65" s="3" t="s">
        <v>16</v>
      </c>
      <c r="C65" s="2" t="s">
        <v>3</v>
      </c>
      <c r="D65" s="2">
        <v>5</v>
      </c>
      <c r="E65" s="24">
        <v>0</v>
      </c>
      <c r="F65" s="24">
        <f t="shared" si="0"/>
        <v>0</v>
      </c>
      <c r="G65" s="25">
        <v>0.23</v>
      </c>
      <c r="H65" s="24">
        <f t="shared" si="1"/>
        <v>0</v>
      </c>
      <c r="I65" s="24">
        <f t="shared" si="4"/>
        <v>0</v>
      </c>
      <c r="J65" s="24">
        <f t="shared" si="2"/>
        <v>0</v>
      </c>
    </row>
    <row r="66" spans="1:10" x14ac:dyDescent="0.2">
      <c r="A66" s="2">
        <f t="shared" si="3"/>
        <v>61</v>
      </c>
      <c r="B66" s="2" t="s">
        <v>52</v>
      </c>
      <c r="C66" s="2" t="s">
        <v>3</v>
      </c>
      <c r="D66" s="2">
        <v>10</v>
      </c>
      <c r="E66" s="24">
        <v>0</v>
      </c>
      <c r="F66" s="24">
        <f t="shared" si="0"/>
        <v>0</v>
      </c>
      <c r="G66" s="25">
        <v>0.23</v>
      </c>
      <c r="H66" s="24">
        <f t="shared" si="1"/>
        <v>0</v>
      </c>
      <c r="I66" s="24">
        <f t="shared" si="4"/>
        <v>0</v>
      </c>
      <c r="J66" s="24">
        <f t="shared" si="2"/>
        <v>0</v>
      </c>
    </row>
    <row r="67" spans="1:10" ht="60.75" customHeight="1" x14ac:dyDescent="0.2">
      <c r="A67" s="2">
        <f t="shared" si="3"/>
        <v>62</v>
      </c>
      <c r="B67" s="3" t="s">
        <v>27</v>
      </c>
      <c r="C67" s="2" t="s">
        <v>3</v>
      </c>
      <c r="D67" s="2">
        <v>4</v>
      </c>
      <c r="E67" s="24">
        <v>0</v>
      </c>
      <c r="F67" s="24">
        <f t="shared" si="0"/>
        <v>0</v>
      </c>
      <c r="G67" s="25">
        <v>0.23</v>
      </c>
      <c r="H67" s="24">
        <f t="shared" si="1"/>
        <v>0</v>
      </c>
      <c r="I67" s="24">
        <f t="shared" si="4"/>
        <v>0</v>
      </c>
      <c r="J67" s="24">
        <f t="shared" si="2"/>
        <v>0</v>
      </c>
    </row>
    <row r="68" spans="1:10" ht="39.75" customHeight="1" x14ac:dyDescent="0.2">
      <c r="A68" s="2">
        <f t="shared" si="3"/>
        <v>63</v>
      </c>
      <c r="B68" s="2" t="s">
        <v>53</v>
      </c>
      <c r="C68" s="2" t="s">
        <v>3</v>
      </c>
      <c r="D68" s="2">
        <v>3</v>
      </c>
      <c r="E68" s="24">
        <v>0</v>
      </c>
      <c r="F68" s="24">
        <f t="shared" si="0"/>
        <v>0</v>
      </c>
      <c r="G68" s="25">
        <v>0.23</v>
      </c>
      <c r="H68" s="24">
        <f t="shared" si="1"/>
        <v>0</v>
      </c>
      <c r="I68" s="24">
        <f t="shared" si="4"/>
        <v>0</v>
      </c>
      <c r="J68" s="24">
        <f t="shared" si="2"/>
        <v>0</v>
      </c>
    </row>
    <row r="69" spans="1:10" ht="40.5" customHeight="1" x14ac:dyDescent="0.2">
      <c r="A69" s="2">
        <f t="shared" si="3"/>
        <v>64</v>
      </c>
      <c r="B69" s="2" t="s">
        <v>28</v>
      </c>
      <c r="C69" s="2" t="s">
        <v>3</v>
      </c>
      <c r="D69" s="2">
        <v>2</v>
      </c>
      <c r="E69" s="24">
        <v>0</v>
      </c>
      <c r="F69" s="24">
        <f t="shared" si="0"/>
        <v>0</v>
      </c>
      <c r="G69" s="25">
        <v>0.23</v>
      </c>
      <c r="H69" s="24">
        <f t="shared" si="1"/>
        <v>0</v>
      </c>
      <c r="I69" s="24">
        <f t="shared" si="4"/>
        <v>0</v>
      </c>
      <c r="J69" s="24">
        <f t="shared" si="2"/>
        <v>0</v>
      </c>
    </row>
    <row r="70" spans="1:10" ht="29.25" customHeight="1" x14ac:dyDescent="0.2">
      <c r="A70" s="2">
        <f t="shared" si="3"/>
        <v>65</v>
      </c>
      <c r="B70" s="2" t="s">
        <v>54</v>
      </c>
      <c r="C70" s="2" t="s">
        <v>3</v>
      </c>
      <c r="D70" s="2">
        <v>2</v>
      </c>
      <c r="E70" s="24">
        <v>0</v>
      </c>
      <c r="F70" s="24">
        <f t="shared" si="0"/>
        <v>0</v>
      </c>
      <c r="G70" s="25">
        <v>0.23</v>
      </c>
      <c r="H70" s="24">
        <f t="shared" si="1"/>
        <v>0</v>
      </c>
      <c r="I70" s="24">
        <f t="shared" si="4"/>
        <v>0</v>
      </c>
      <c r="J70" s="24">
        <f t="shared" si="2"/>
        <v>0</v>
      </c>
    </row>
    <row r="71" spans="1:10" ht="37.5" customHeight="1" x14ac:dyDescent="0.2">
      <c r="A71" s="2">
        <f t="shared" si="3"/>
        <v>66</v>
      </c>
      <c r="B71" s="2" t="s">
        <v>55</v>
      </c>
      <c r="C71" s="2" t="s">
        <v>3</v>
      </c>
      <c r="D71" s="2">
        <v>4</v>
      </c>
      <c r="E71" s="24">
        <v>0</v>
      </c>
      <c r="F71" s="24">
        <f t="shared" ref="F71:F76" si="5">D71*E71</f>
        <v>0</v>
      </c>
      <c r="G71" s="25">
        <v>0.23</v>
      </c>
      <c r="H71" s="24">
        <f t="shared" ref="H71:H76" si="6">F71*0.23</f>
        <v>0</v>
      </c>
      <c r="I71" s="24">
        <f t="shared" si="4"/>
        <v>0</v>
      </c>
      <c r="J71" s="24">
        <f t="shared" ref="J71:J76" si="7">F71+H71</f>
        <v>0</v>
      </c>
    </row>
    <row r="72" spans="1:10" ht="24" x14ac:dyDescent="0.2">
      <c r="A72" s="2">
        <f t="shared" ref="A72:A76" si="8">A71+1</f>
        <v>67</v>
      </c>
      <c r="B72" s="2" t="s">
        <v>13</v>
      </c>
      <c r="C72" s="2" t="s">
        <v>3</v>
      </c>
      <c r="D72" s="2">
        <v>32</v>
      </c>
      <c r="E72" s="24">
        <v>0</v>
      </c>
      <c r="F72" s="24">
        <f t="shared" si="5"/>
        <v>0</v>
      </c>
      <c r="G72" s="25">
        <v>0.23</v>
      </c>
      <c r="H72" s="24">
        <f t="shared" si="6"/>
        <v>0</v>
      </c>
      <c r="I72" s="24">
        <f t="shared" ref="I72:I76" si="9">(E72*0.23)+E72</f>
        <v>0</v>
      </c>
      <c r="J72" s="24">
        <f t="shared" si="7"/>
        <v>0</v>
      </c>
    </row>
    <row r="73" spans="1:10" ht="24" x14ac:dyDescent="0.2">
      <c r="A73" s="2">
        <f t="shared" si="8"/>
        <v>68</v>
      </c>
      <c r="B73" s="2" t="s">
        <v>4</v>
      </c>
      <c r="C73" s="2" t="s">
        <v>3</v>
      </c>
      <c r="D73" s="2">
        <v>6</v>
      </c>
      <c r="E73" s="24">
        <v>0</v>
      </c>
      <c r="F73" s="24">
        <f t="shared" si="5"/>
        <v>0</v>
      </c>
      <c r="G73" s="25">
        <v>0.23</v>
      </c>
      <c r="H73" s="24">
        <f t="shared" si="6"/>
        <v>0</v>
      </c>
      <c r="I73" s="24">
        <f t="shared" si="9"/>
        <v>0</v>
      </c>
      <c r="J73" s="24">
        <f t="shared" si="7"/>
        <v>0</v>
      </c>
    </row>
    <row r="74" spans="1:10" ht="28.5" customHeight="1" x14ac:dyDescent="0.2">
      <c r="A74" s="2">
        <f t="shared" si="8"/>
        <v>69</v>
      </c>
      <c r="B74" s="2" t="s">
        <v>14</v>
      </c>
      <c r="C74" s="2" t="s">
        <v>3</v>
      </c>
      <c r="D74" s="2">
        <v>2</v>
      </c>
      <c r="E74" s="24">
        <v>0</v>
      </c>
      <c r="F74" s="24">
        <f t="shared" si="5"/>
        <v>0</v>
      </c>
      <c r="G74" s="25">
        <v>0.23</v>
      </c>
      <c r="H74" s="24">
        <f t="shared" si="6"/>
        <v>0</v>
      </c>
      <c r="I74" s="24">
        <f t="shared" si="9"/>
        <v>0</v>
      </c>
      <c r="J74" s="24">
        <f t="shared" si="7"/>
        <v>0</v>
      </c>
    </row>
    <row r="75" spans="1:10" ht="60" x14ac:dyDescent="0.2">
      <c r="A75" s="2">
        <f t="shared" si="8"/>
        <v>70</v>
      </c>
      <c r="B75" s="2" t="s">
        <v>56</v>
      </c>
      <c r="C75" s="2" t="s">
        <v>3</v>
      </c>
      <c r="D75" s="2">
        <v>1</v>
      </c>
      <c r="E75" s="24">
        <v>0</v>
      </c>
      <c r="F75" s="24">
        <f t="shared" si="5"/>
        <v>0</v>
      </c>
      <c r="G75" s="25">
        <v>0.23</v>
      </c>
      <c r="H75" s="24">
        <f t="shared" si="6"/>
        <v>0</v>
      </c>
      <c r="I75" s="24">
        <f t="shared" si="9"/>
        <v>0</v>
      </c>
      <c r="J75" s="24">
        <f t="shared" si="7"/>
        <v>0</v>
      </c>
    </row>
    <row r="76" spans="1:10" ht="36" x14ac:dyDescent="0.2">
      <c r="A76" s="20">
        <f t="shared" si="8"/>
        <v>71</v>
      </c>
      <c r="B76" s="20" t="s">
        <v>57</v>
      </c>
      <c r="C76" s="20" t="s">
        <v>3</v>
      </c>
      <c r="D76" s="20">
        <v>25</v>
      </c>
      <c r="E76" s="24">
        <v>0</v>
      </c>
      <c r="F76" s="24">
        <f t="shared" si="5"/>
        <v>0</v>
      </c>
      <c r="G76" s="25">
        <v>0.23</v>
      </c>
      <c r="H76" s="24">
        <f t="shared" si="6"/>
        <v>0</v>
      </c>
      <c r="I76" s="24">
        <f t="shared" si="9"/>
        <v>0</v>
      </c>
      <c r="J76" s="24">
        <f t="shared" si="7"/>
        <v>0</v>
      </c>
    </row>
    <row r="77" spans="1:10" ht="12" customHeight="1" x14ac:dyDescent="0.2">
      <c r="A77" s="29" t="s">
        <v>79</v>
      </c>
      <c r="B77" s="30"/>
      <c r="C77" s="30"/>
      <c r="D77" s="30"/>
      <c r="E77" s="31"/>
      <c r="F77" s="21">
        <f>SUM(F6:F76)</f>
        <v>0</v>
      </c>
      <c r="G77" s="22">
        <v>0.23</v>
      </c>
      <c r="H77" s="21">
        <f>SUM(H6:H76)</f>
        <v>0</v>
      </c>
      <c r="I77" s="23"/>
      <c r="J77" s="21">
        <f>SUM(J6:J76)</f>
        <v>0</v>
      </c>
    </row>
    <row r="78" spans="1:10" x14ac:dyDescent="0.2">
      <c r="A78" s="7"/>
      <c r="B78" s="7"/>
      <c r="C78" s="7"/>
      <c r="D78" s="7"/>
    </row>
    <row r="79" spans="1:10" x14ac:dyDescent="0.2">
      <c r="A79" s="32" t="s">
        <v>80</v>
      </c>
      <c r="B79" s="27"/>
      <c r="C79" s="27"/>
      <c r="D79" s="27"/>
      <c r="E79" s="27"/>
      <c r="F79" s="27"/>
      <c r="G79" s="27"/>
      <c r="H79" s="27"/>
      <c r="I79" s="27"/>
      <c r="J79" s="27"/>
    </row>
    <row r="80" spans="1:10" x14ac:dyDescent="0.2">
      <c r="A80" s="7"/>
      <c r="B80" s="7"/>
      <c r="C80" s="7"/>
      <c r="D80" s="7"/>
    </row>
    <row r="81" spans="1:4" x14ac:dyDescent="0.2">
      <c r="A81" s="7"/>
      <c r="B81" s="7"/>
      <c r="C81" s="7"/>
      <c r="D81" s="7"/>
    </row>
    <row r="82" spans="1:4" x14ac:dyDescent="0.2">
      <c r="A82" s="7"/>
      <c r="B82" s="7"/>
      <c r="C82" s="7"/>
      <c r="D82" s="7"/>
    </row>
    <row r="83" spans="1:4" x14ac:dyDescent="0.2">
      <c r="A83" s="7"/>
      <c r="B83" s="7"/>
      <c r="C83" s="7"/>
      <c r="D83" s="7"/>
    </row>
    <row r="84" spans="1:4" x14ac:dyDescent="0.2">
      <c r="A84" s="7"/>
      <c r="B84" s="7"/>
      <c r="C84" s="7"/>
      <c r="D84" s="7"/>
    </row>
    <row r="85" spans="1:4" x14ac:dyDescent="0.2">
      <c r="A85" s="7"/>
      <c r="B85" s="7"/>
      <c r="C85" s="7"/>
      <c r="D85" s="7"/>
    </row>
    <row r="86" spans="1:4" x14ac:dyDescent="0.2">
      <c r="A86" s="7"/>
      <c r="B86" s="7"/>
      <c r="C86" s="7"/>
      <c r="D86" s="7"/>
    </row>
    <row r="87" spans="1:4" x14ac:dyDescent="0.2">
      <c r="A87" s="7"/>
      <c r="B87" s="7"/>
      <c r="C87" s="7"/>
      <c r="D87" s="7"/>
    </row>
    <row r="88" spans="1:4" x14ac:dyDescent="0.2">
      <c r="A88" s="7"/>
      <c r="B88" s="7"/>
      <c r="C88" s="7"/>
      <c r="D88" s="7"/>
    </row>
    <row r="89" spans="1:4" x14ac:dyDescent="0.2">
      <c r="A89" s="7"/>
      <c r="B89" s="7"/>
      <c r="C89" s="7"/>
      <c r="D89" s="7"/>
    </row>
    <row r="90" spans="1:4" x14ac:dyDescent="0.2">
      <c r="A90" s="7"/>
      <c r="B90" s="7"/>
      <c r="C90" s="7"/>
      <c r="D90" s="7"/>
    </row>
    <row r="91" spans="1:4" x14ac:dyDescent="0.2">
      <c r="A91" s="7"/>
      <c r="B91" s="7"/>
      <c r="C91" s="7"/>
      <c r="D91" s="7"/>
    </row>
    <row r="92" spans="1:4" x14ac:dyDescent="0.2">
      <c r="A92" s="7"/>
      <c r="B92" s="7"/>
      <c r="C92" s="7"/>
      <c r="D92" s="7"/>
    </row>
    <row r="93" spans="1:4" x14ac:dyDescent="0.2">
      <c r="A93" s="7"/>
      <c r="B93" s="7"/>
      <c r="C93" s="7"/>
      <c r="D93" s="7"/>
    </row>
    <row r="94" spans="1:4" x14ac:dyDescent="0.2">
      <c r="A94" s="7"/>
      <c r="B94" s="7"/>
      <c r="C94" s="7"/>
      <c r="D94" s="7"/>
    </row>
    <row r="95" spans="1:4" x14ac:dyDescent="0.2">
      <c r="A95" s="7"/>
      <c r="B95" s="7"/>
      <c r="C95" s="7"/>
      <c r="D95" s="7"/>
    </row>
    <row r="96" spans="1:4" x14ac:dyDescent="0.2">
      <c r="A96" s="7"/>
      <c r="B96" s="7"/>
      <c r="C96" s="7"/>
      <c r="D96" s="7"/>
    </row>
    <row r="97" spans="1:4" x14ac:dyDescent="0.2">
      <c r="A97" s="7"/>
      <c r="B97" s="7"/>
      <c r="C97" s="7"/>
      <c r="D97" s="7"/>
    </row>
    <row r="98" spans="1:4" x14ac:dyDescent="0.2">
      <c r="A98" s="7"/>
      <c r="B98" s="7"/>
      <c r="C98" s="7"/>
      <c r="D98" s="7"/>
    </row>
    <row r="99" spans="1:4" x14ac:dyDescent="0.2">
      <c r="A99" s="7"/>
      <c r="B99" s="7"/>
      <c r="C99" s="7"/>
      <c r="D99" s="7"/>
    </row>
    <row r="100" spans="1:4" x14ac:dyDescent="0.2">
      <c r="A100" s="7"/>
      <c r="B100" s="7"/>
      <c r="C100" s="7"/>
      <c r="D100" s="7"/>
    </row>
    <row r="101" spans="1:4" x14ac:dyDescent="0.2">
      <c r="A101" s="7"/>
      <c r="B101" s="7"/>
      <c r="C101" s="7"/>
      <c r="D101" s="7"/>
    </row>
    <row r="102" spans="1:4" x14ac:dyDescent="0.2">
      <c r="A102" s="7"/>
      <c r="B102" s="7"/>
      <c r="C102" s="7"/>
      <c r="D102" s="7"/>
    </row>
    <row r="103" spans="1:4" x14ac:dyDescent="0.2">
      <c r="A103" s="7"/>
      <c r="B103" s="7"/>
      <c r="C103" s="7"/>
      <c r="D103" s="7"/>
    </row>
    <row r="104" spans="1:4" x14ac:dyDescent="0.2">
      <c r="A104" s="7"/>
      <c r="B104" s="7"/>
      <c r="C104" s="7"/>
      <c r="D104" s="7"/>
    </row>
    <row r="105" spans="1:4" x14ac:dyDescent="0.2">
      <c r="A105" s="7"/>
      <c r="B105" s="7"/>
      <c r="C105" s="7"/>
      <c r="D105" s="7"/>
    </row>
    <row r="106" spans="1:4" x14ac:dyDescent="0.2">
      <c r="A106" s="7"/>
      <c r="B106" s="7"/>
      <c r="C106" s="7"/>
      <c r="D106" s="7"/>
    </row>
    <row r="107" spans="1:4" x14ac:dyDescent="0.2">
      <c r="A107" s="7"/>
      <c r="B107" s="7"/>
      <c r="C107" s="7"/>
      <c r="D107" s="7"/>
    </row>
    <row r="108" spans="1:4" x14ac:dyDescent="0.2">
      <c r="A108" s="7"/>
      <c r="B108" s="7"/>
      <c r="C108" s="7"/>
      <c r="D108" s="7"/>
    </row>
    <row r="109" spans="1:4" x14ac:dyDescent="0.2">
      <c r="A109" s="7"/>
      <c r="B109" s="7"/>
      <c r="C109" s="7"/>
      <c r="D109" s="7"/>
    </row>
    <row r="110" spans="1:4" x14ac:dyDescent="0.2">
      <c r="A110" s="7"/>
      <c r="B110" s="7"/>
      <c r="C110" s="7"/>
      <c r="D110" s="7"/>
    </row>
    <row r="111" spans="1:4" x14ac:dyDescent="0.2">
      <c r="A111" s="7"/>
      <c r="B111" s="7"/>
      <c r="C111" s="7"/>
      <c r="D111" s="7"/>
    </row>
    <row r="112" spans="1:4" x14ac:dyDescent="0.2">
      <c r="A112" s="7"/>
      <c r="B112" s="7"/>
      <c r="C112" s="7"/>
      <c r="D112" s="7"/>
    </row>
    <row r="113" spans="1:4" x14ac:dyDescent="0.2">
      <c r="A113" s="7"/>
      <c r="B113" s="7"/>
      <c r="C113" s="7"/>
      <c r="D113" s="7"/>
    </row>
    <row r="114" spans="1:4" x14ac:dyDescent="0.2">
      <c r="A114" s="7"/>
      <c r="B114" s="7"/>
      <c r="C114" s="7"/>
      <c r="D114" s="7"/>
    </row>
    <row r="115" spans="1:4" x14ac:dyDescent="0.2">
      <c r="A115" s="7"/>
      <c r="B115" s="7"/>
      <c r="C115" s="7"/>
      <c r="D115" s="7"/>
    </row>
    <row r="116" spans="1:4" x14ac:dyDescent="0.2">
      <c r="A116" s="7"/>
      <c r="B116" s="7"/>
      <c r="C116" s="7"/>
      <c r="D116" s="7"/>
    </row>
    <row r="117" spans="1:4" x14ac:dyDescent="0.2">
      <c r="A117" s="7"/>
      <c r="B117" s="7"/>
      <c r="C117" s="7"/>
      <c r="D117" s="7"/>
    </row>
    <row r="118" spans="1:4" x14ac:dyDescent="0.2">
      <c r="A118" s="7"/>
      <c r="B118" s="7"/>
      <c r="C118" s="7"/>
      <c r="D118" s="7"/>
    </row>
    <row r="119" spans="1:4" x14ac:dyDescent="0.2">
      <c r="A119" s="7"/>
      <c r="B119" s="7"/>
      <c r="C119" s="7"/>
      <c r="D119" s="7"/>
    </row>
    <row r="120" spans="1:4" x14ac:dyDescent="0.2">
      <c r="A120" s="7"/>
      <c r="B120" s="7"/>
      <c r="C120" s="7"/>
      <c r="D120" s="7"/>
    </row>
    <row r="121" spans="1:4" x14ac:dyDescent="0.2">
      <c r="A121" s="7"/>
      <c r="B121" s="7"/>
      <c r="C121" s="7"/>
      <c r="D121" s="7"/>
    </row>
    <row r="122" spans="1:4" x14ac:dyDescent="0.2">
      <c r="A122" s="7"/>
      <c r="B122" s="7"/>
      <c r="C122" s="7"/>
      <c r="D122" s="7"/>
    </row>
    <row r="123" spans="1:4" x14ac:dyDescent="0.2">
      <c r="A123" s="7"/>
      <c r="B123" s="7"/>
      <c r="C123" s="7"/>
      <c r="D123" s="7"/>
    </row>
    <row r="124" spans="1:4" x14ac:dyDescent="0.2">
      <c r="A124" s="7"/>
      <c r="B124" s="7"/>
      <c r="C124" s="7"/>
      <c r="D124" s="7"/>
    </row>
    <row r="125" spans="1:4" x14ac:dyDescent="0.2">
      <c r="A125" s="7"/>
      <c r="B125" s="7"/>
      <c r="C125" s="7"/>
      <c r="D125" s="7"/>
    </row>
    <row r="126" spans="1:4" x14ac:dyDescent="0.2">
      <c r="A126" s="7"/>
      <c r="B126" s="7"/>
      <c r="C126" s="7"/>
      <c r="D126" s="7"/>
    </row>
    <row r="127" spans="1:4" x14ac:dyDescent="0.2">
      <c r="A127" s="7"/>
      <c r="B127" s="7"/>
      <c r="C127" s="7"/>
      <c r="D127" s="7"/>
    </row>
    <row r="128" spans="1:4" x14ac:dyDescent="0.2">
      <c r="A128" s="7"/>
      <c r="B128" s="7"/>
      <c r="C128" s="7"/>
      <c r="D128" s="7"/>
    </row>
    <row r="129" spans="1:4" x14ac:dyDescent="0.2">
      <c r="A129" s="7"/>
      <c r="B129" s="7"/>
      <c r="C129" s="7"/>
      <c r="D129" s="7"/>
    </row>
    <row r="130" spans="1:4" x14ac:dyDescent="0.2">
      <c r="A130" s="7"/>
      <c r="B130" s="7"/>
      <c r="C130" s="7"/>
      <c r="D130" s="7"/>
    </row>
    <row r="131" spans="1:4" x14ac:dyDescent="0.2">
      <c r="A131" s="7"/>
      <c r="B131" s="7"/>
      <c r="C131" s="7"/>
      <c r="D131" s="7"/>
    </row>
    <row r="132" spans="1:4" x14ac:dyDescent="0.2">
      <c r="A132" s="7"/>
      <c r="B132" s="7"/>
      <c r="C132" s="7"/>
      <c r="D132" s="7"/>
    </row>
    <row r="133" spans="1:4" x14ac:dyDescent="0.2">
      <c r="A133" s="7"/>
      <c r="B133" s="7"/>
      <c r="C133" s="7"/>
      <c r="D133" s="7"/>
    </row>
    <row r="134" spans="1:4" x14ac:dyDescent="0.2">
      <c r="A134" s="7"/>
      <c r="B134" s="7"/>
      <c r="C134" s="7"/>
      <c r="D134" s="7"/>
    </row>
    <row r="135" spans="1:4" x14ac:dyDescent="0.2">
      <c r="A135" s="7"/>
      <c r="B135" s="7"/>
      <c r="C135" s="7"/>
      <c r="D135" s="7"/>
    </row>
    <row r="136" spans="1:4" x14ac:dyDescent="0.2">
      <c r="A136" s="7"/>
      <c r="B136" s="7"/>
      <c r="C136" s="7"/>
      <c r="D136" s="7"/>
    </row>
    <row r="137" spans="1:4" x14ac:dyDescent="0.2">
      <c r="A137" s="7"/>
      <c r="B137" s="7"/>
      <c r="C137" s="7"/>
      <c r="D137" s="7"/>
    </row>
    <row r="138" spans="1:4" x14ac:dyDescent="0.2">
      <c r="A138" s="7"/>
      <c r="B138" s="7"/>
      <c r="C138" s="7"/>
      <c r="D138" s="7"/>
    </row>
    <row r="139" spans="1:4" x14ac:dyDescent="0.2">
      <c r="A139" s="7"/>
      <c r="B139" s="7"/>
      <c r="C139" s="7"/>
      <c r="D139" s="7"/>
    </row>
    <row r="140" spans="1:4" x14ac:dyDescent="0.2">
      <c r="A140" s="7"/>
      <c r="B140" s="7"/>
      <c r="C140" s="7"/>
      <c r="D140" s="7"/>
    </row>
    <row r="141" spans="1:4" x14ac:dyDescent="0.2">
      <c r="A141" s="7"/>
      <c r="B141" s="7"/>
      <c r="C141" s="7"/>
      <c r="D141" s="7"/>
    </row>
    <row r="142" spans="1:4" x14ac:dyDescent="0.2">
      <c r="A142" s="7"/>
      <c r="B142" s="7"/>
      <c r="C142" s="7"/>
      <c r="D142" s="7"/>
    </row>
    <row r="143" spans="1:4" x14ac:dyDescent="0.2">
      <c r="A143" s="7"/>
      <c r="B143" s="7"/>
      <c r="C143" s="7"/>
      <c r="D143" s="7"/>
    </row>
    <row r="144" spans="1:4" x14ac:dyDescent="0.2">
      <c r="A144" s="7"/>
      <c r="B144" s="7"/>
      <c r="C144" s="7"/>
      <c r="D144" s="7"/>
    </row>
    <row r="145" spans="1:4" x14ac:dyDescent="0.2">
      <c r="A145" s="7"/>
      <c r="B145" s="7"/>
      <c r="C145" s="7"/>
      <c r="D145" s="7"/>
    </row>
    <row r="146" spans="1:4" x14ac:dyDescent="0.2">
      <c r="A146" s="7"/>
      <c r="B146" s="7"/>
      <c r="C146" s="7"/>
      <c r="D146" s="7"/>
    </row>
    <row r="147" spans="1:4" x14ac:dyDescent="0.2">
      <c r="A147" s="7"/>
      <c r="B147" s="7"/>
      <c r="C147" s="7"/>
      <c r="D147" s="7"/>
    </row>
    <row r="148" spans="1:4" x14ac:dyDescent="0.2">
      <c r="A148" s="7"/>
      <c r="B148" s="7"/>
      <c r="C148" s="7"/>
      <c r="D148" s="7"/>
    </row>
    <row r="149" spans="1:4" x14ac:dyDescent="0.2">
      <c r="A149" s="7"/>
      <c r="B149" s="7"/>
      <c r="C149" s="7"/>
      <c r="D149" s="7"/>
    </row>
    <row r="150" spans="1:4" x14ac:dyDescent="0.2">
      <c r="A150" s="7"/>
      <c r="B150" s="7"/>
      <c r="C150" s="7"/>
      <c r="D150" s="7"/>
    </row>
    <row r="151" spans="1:4" x14ac:dyDescent="0.2">
      <c r="A151" s="7"/>
      <c r="B151" s="7"/>
      <c r="C151" s="7"/>
      <c r="D151" s="7"/>
    </row>
    <row r="152" spans="1:4" x14ac:dyDescent="0.2">
      <c r="A152" s="7"/>
      <c r="B152" s="7"/>
      <c r="C152" s="7"/>
      <c r="D152" s="7"/>
    </row>
    <row r="153" spans="1:4" x14ac:dyDescent="0.2">
      <c r="A153" s="7"/>
      <c r="B153" s="7"/>
      <c r="C153" s="7"/>
      <c r="D153" s="7"/>
    </row>
    <row r="154" spans="1:4" x14ac:dyDescent="0.2">
      <c r="A154" s="7"/>
      <c r="B154" s="7"/>
      <c r="C154" s="7"/>
      <c r="D154" s="7"/>
    </row>
    <row r="155" spans="1:4" x14ac:dyDescent="0.2">
      <c r="A155" s="7"/>
      <c r="B155" s="7"/>
      <c r="C155" s="7"/>
      <c r="D155" s="7"/>
    </row>
    <row r="156" spans="1:4" x14ac:dyDescent="0.2">
      <c r="A156" s="7"/>
      <c r="B156" s="7"/>
      <c r="C156" s="7"/>
      <c r="D156" s="7"/>
    </row>
    <row r="157" spans="1:4" x14ac:dyDescent="0.2">
      <c r="A157" s="7"/>
      <c r="B157" s="7"/>
      <c r="C157" s="7"/>
      <c r="D157" s="7"/>
    </row>
    <row r="158" spans="1:4" x14ac:dyDescent="0.2">
      <c r="A158" s="7"/>
      <c r="B158" s="7"/>
      <c r="C158" s="7"/>
      <c r="D158" s="7"/>
    </row>
    <row r="159" spans="1:4" x14ac:dyDescent="0.2">
      <c r="A159" s="7"/>
      <c r="B159" s="7"/>
      <c r="C159" s="7"/>
      <c r="D159" s="7"/>
    </row>
    <row r="160" spans="1:4" x14ac:dyDescent="0.2">
      <c r="A160" s="7"/>
      <c r="B160" s="7"/>
      <c r="C160" s="7"/>
      <c r="D160" s="7"/>
    </row>
    <row r="161" spans="1:4" x14ac:dyDescent="0.2">
      <c r="A161" s="7"/>
      <c r="B161" s="7"/>
      <c r="C161" s="7"/>
      <c r="D161" s="7"/>
    </row>
    <row r="162" spans="1:4" x14ac:dyDescent="0.2">
      <c r="A162" s="7"/>
      <c r="B162" s="7"/>
      <c r="C162" s="7"/>
      <c r="D162" s="7"/>
    </row>
    <row r="163" spans="1:4" x14ac:dyDescent="0.2">
      <c r="A163" s="7"/>
      <c r="B163" s="7"/>
      <c r="C163" s="7"/>
      <c r="D163" s="7"/>
    </row>
    <row r="164" spans="1:4" x14ac:dyDescent="0.2">
      <c r="A164" s="7"/>
      <c r="B164" s="7"/>
      <c r="C164" s="7"/>
      <c r="D164" s="7"/>
    </row>
    <row r="165" spans="1:4" x14ac:dyDescent="0.2">
      <c r="A165" s="7"/>
      <c r="B165" s="7"/>
      <c r="C165" s="7"/>
      <c r="D165" s="7"/>
    </row>
    <row r="166" spans="1:4" x14ac:dyDescent="0.2">
      <c r="A166" s="7"/>
      <c r="B166" s="7"/>
      <c r="C166" s="7"/>
      <c r="D166" s="7"/>
    </row>
    <row r="167" spans="1:4" x14ac:dyDescent="0.2">
      <c r="A167" s="7"/>
      <c r="B167" s="7"/>
      <c r="C167" s="7"/>
      <c r="D167" s="7"/>
    </row>
    <row r="168" spans="1:4" x14ac:dyDescent="0.2">
      <c r="A168" s="7"/>
      <c r="B168" s="7"/>
      <c r="C168" s="7"/>
      <c r="D168" s="7"/>
    </row>
    <row r="169" spans="1:4" x14ac:dyDescent="0.2">
      <c r="A169" s="7"/>
      <c r="B169" s="7"/>
      <c r="C169" s="7"/>
      <c r="D169" s="7"/>
    </row>
    <row r="170" spans="1:4" x14ac:dyDescent="0.2">
      <c r="A170" s="7"/>
      <c r="B170" s="7"/>
      <c r="C170" s="7"/>
      <c r="D170" s="7"/>
    </row>
    <row r="171" spans="1:4" x14ac:dyDescent="0.2">
      <c r="A171" s="7"/>
      <c r="B171" s="7"/>
      <c r="C171" s="7"/>
      <c r="D171" s="7"/>
    </row>
    <row r="172" spans="1:4" x14ac:dyDescent="0.2">
      <c r="A172" s="7"/>
      <c r="B172" s="7"/>
      <c r="C172" s="7"/>
      <c r="D172" s="7"/>
    </row>
    <row r="173" spans="1:4" x14ac:dyDescent="0.2">
      <c r="A173" s="7"/>
      <c r="B173" s="7"/>
      <c r="C173" s="7"/>
      <c r="D173" s="7"/>
    </row>
    <row r="174" spans="1:4" x14ac:dyDescent="0.2">
      <c r="A174" s="7"/>
      <c r="B174" s="7"/>
      <c r="C174" s="7"/>
      <c r="D174" s="7"/>
    </row>
    <row r="175" spans="1:4" x14ac:dyDescent="0.2">
      <c r="A175" s="7"/>
      <c r="B175" s="7"/>
      <c r="C175" s="7"/>
      <c r="D175" s="7"/>
    </row>
    <row r="176" spans="1:4" x14ac:dyDescent="0.2">
      <c r="A176" s="7"/>
      <c r="B176" s="7"/>
      <c r="C176" s="7"/>
      <c r="D176" s="7"/>
    </row>
    <row r="177" spans="1:4" x14ac:dyDescent="0.2">
      <c r="A177" s="7"/>
      <c r="B177" s="7"/>
      <c r="C177" s="7"/>
      <c r="D177" s="7"/>
    </row>
    <row r="178" spans="1:4" x14ac:dyDescent="0.2">
      <c r="A178" s="7"/>
      <c r="B178" s="7"/>
      <c r="C178" s="7"/>
      <c r="D178" s="7"/>
    </row>
    <row r="179" spans="1:4" x14ac:dyDescent="0.2">
      <c r="A179" s="7"/>
      <c r="B179" s="7"/>
      <c r="C179" s="7"/>
      <c r="D179" s="7"/>
    </row>
    <row r="180" spans="1:4" x14ac:dyDescent="0.2">
      <c r="A180" s="7"/>
      <c r="B180" s="7"/>
      <c r="C180" s="7"/>
      <c r="D180" s="7"/>
    </row>
    <row r="181" spans="1:4" x14ac:dyDescent="0.2">
      <c r="A181" s="7"/>
      <c r="B181" s="7"/>
      <c r="C181" s="7"/>
      <c r="D181" s="7"/>
    </row>
    <row r="182" spans="1:4" x14ac:dyDescent="0.2">
      <c r="A182" s="7"/>
      <c r="B182" s="7"/>
      <c r="C182" s="7"/>
      <c r="D182" s="7"/>
    </row>
    <row r="183" spans="1:4" x14ac:dyDescent="0.2">
      <c r="A183" s="7"/>
      <c r="B183" s="7"/>
      <c r="C183" s="7"/>
      <c r="D183" s="7"/>
    </row>
    <row r="184" spans="1:4" x14ac:dyDescent="0.2">
      <c r="A184" s="7"/>
      <c r="B184" s="7"/>
      <c r="C184" s="7"/>
      <c r="D184" s="7"/>
    </row>
    <row r="185" spans="1:4" x14ac:dyDescent="0.2">
      <c r="A185" s="7"/>
      <c r="B185" s="7"/>
      <c r="C185" s="7"/>
      <c r="D185" s="7"/>
    </row>
    <row r="186" spans="1:4" x14ac:dyDescent="0.2">
      <c r="A186" s="7"/>
      <c r="B186" s="7"/>
      <c r="C186" s="7"/>
      <c r="D186" s="7"/>
    </row>
    <row r="187" spans="1:4" x14ac:dyDescent="0.2">
      <c r="A187" s="7"/>
      <c r="B187" s="7"/>
      <c r="C187" s="7"/>
      <c r="D187" s="7"/>
    </row>
    <row r="188" spans="1:4" x14ac:dyDescent="0.2">
      <c r="A188" s="7"/>
      <c r="B188" s="7"/>
      <c r="C188" s="7"/>
      <c r="D188" s="7"/>
    </row>
  </sheetData>
  <mergeCells count="5">
    <mergeCell ref="I1:J1"/>
    <mergeCell ref="A2:J2"/>
    <mergeCell ref="A3:J3"/>
    <mergeCell ref="A77:E77"/>
    <mergeCell ref="A79:J79"/>
  </mergeCells>
  <pageMargins left="0.25" right="0.25" top="0.75" bottom="0.75" header="0.3" footer="0.3"/>
  <pageSetup paperSize="9" scale="94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A6B94B9-41E4-4FE7-9D5B-B34CA6731A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Błachnio Eliza</dc:creator>
  <cp:lastModifiedBy>Romak Monika</cp:lastModifiedBy>
  <cp:lastPrinted>2025-02-20T07:46:51Z</cp:lastPrinted>
  <dcterms:created xsi:type="dcterms:W3CDTF">2025-01-08T12:57:30Z</dcterms:created>
  <dcterms:modified xsi:type="dcterms:W3CDTF">2025-02-20T07:49:35Z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6163e849-d412-4303-93f7-3e38c37ae9b1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Błachnio Eliza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hVHoeGu0EPr9f1mIxiH7tgO1+bM70pFX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10.102.193.36</vt:lpwstr>
  </property>
</Properties>
</file>