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prawy ZP_2025\ZP 02 TL meble, narzędzia - podstawowy\Platforma\"/>
    </mc:Choice>
  </mc:AlternateContent>
  <bookViews>
    <workbookView xWindow="0" yWindow="0" windowWidth="23040" windowHeight="9930"/>
  </bookViews>
  <sheets>
    <sheet name="Formularz cenowy" sheetId="2" r:id="rId1"/>
  </sheets>
  <definedNames>
    <definedName name="_xlnm.Print_Area" localSheetId="0">'Formularz cenowy'!$A$1:$J$69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" i="2"/>
  <c r="H8" i="2" l="1"/>
  <c r="J8" i="2" s="1"/>
  <c r="H10" i="2"/>
  <c r="J10" i="2" s="1"/>
  <c r="H16" i="2"/>
  <c r="J16" i="2" s="1"/>
  <c r="H17" i="2"/>
  <c r="J17" i="2" s="1"/>
  <c r="H22" i="2"/>
  <c r="J22" i="2" s="1"/>
  <c r="H29" i="2"/>
  <c r="J29" i="2" s="1"/>
  <c r="H32" i="2"/>
  <c r="J32" i="2" s="1"/>
  <c r="H33" i="2"/>
  <c r="J33" i="2" s="1"/>
  <c r="H34" i="2"/>
  <c r="J34" i="2" s="1"/>
  <c r="H40" i="2"/>
  <c r="J40" i="2" s="1"/>
  <c r="H45" i="2"/>
  <c r="J45" i="2" s="1"/>
  <c r="H48" i="2"/>
  <c r="J48" i="2" s="1"/>
  <c r="H49" i="2"/>
  <c r="J49" i="2" s="1"/>
  <c r="H54" i="2"/>
  <c r="J54" i="2" s="1"/>
  <c r="H56" i="2"/>
  <c r="J56" i="2" s="1"/>
  <c r="H58" i="2"/>
  <c r="J58" i="2" s="1"/>
  <c r="H59" i="2"/>
  <c r="J59" i="2"/>
  <c r="H64" i="2"/>
  <c r="J64" i="2" s="1"/>
  <c r="H65" i="2"/>
  <c r="J65" i="2" s="1"/>
  <c r="F7" i="2"/>
  <c r="H7" i="2" s="1"/>
  <c r="F8" i="2"/>
  <c r="F9" i="2"/>
  <c r="H9" i="2" s="1"/>
  <c r="J9" i="2" s="1"/>
  <c r="F10" i="2"/>
  <c r="F11" i="2"/>
  <c r="H11" i="2" s="1"/>
  <c r="J11" i="2" s="1"/>
  <c r="F12" i="2"/>
  <c r="H12" i="2" s="1"/>
  <c r="J12" i="2" s="1"/>
  <c r="F13" i="2"/>
  <c r="H13" i="2" s="1"/>
  <c r="J13" i="2" s="1"/>
  <c r="F14" i="2"/>
  <c r="H14" i="2" s="1"/>
  <c r="J14" i="2" s="1"/>
  <c r="F15" i="2"/>
  <c r="H15" i="2" s="1"/>
  <c r="F16" i="2"/>
  <c r="F17" i="2"/>
  <c r="F18" i="2"/>
  <c r="H18" i="2" s="1"/>
  <c r="J18" i="2" s="1"/>
  <c r="F19" i="2"/>
  <c r="H19" i="2" s="1"/>
  <c r="F20" i="2"/>
  <c r="H20" i="2" s="1"/>
  <c r="J20" i="2" s="1"/>
  <c r="F21" i="2"/>
  <c r="H21" i="2" s="1"/>
  <c r="J21" i="2" s="1"/>
  <c r="F22" i="2"/>
  <c r="F23" i="2"/>
  <c r="H23" i="2" s="1"/>
  <c r="J23" i="2" s="1"/>
  <c r="F24" i="2"/>
  <c r="H24" i="2" s="1"/>
  <c r="J24" i="2" s="1"/>
  <c r="F25" i="2"/>
  <c r="H25" i="2" s="1"/>
  <c r="J25" i="2" s="1"/>
  <c r="F26" i="2"/>
  <c r="H26" i="2" s="1"/>
  <c r="J26" i="2" s="1"/>
  <c r="F27" i="2"/>
  <c r="H27" i="2" s="1"/>
  <c r="F28" i="2"/>
  <c r="H28" i="2" s="1"/>
  <c r="J28" i="2" s="1"/>
  <c r="F29" i="2"/>
  <c r="F30" i="2"/>
  <c r="H30" i="2" s="1"/>
  <c r="J30" i="2" s="1"/>
  <c r="F31" i="2"/>
  <c r="H31" i="2" s="1"/>
  <c r="F32" i="2"/>
  <c r="F33" i="2"/>
  <c r="F34" i="2"/>
  <c r="F35" i="2"/>
  <c r="H35" i="2" s="1"/>
  <c r="F36" i="2"/>
  <c r="H36" i="2" s="1"/>
  <c r="J36" i="2" s="1"/>
  <c r="F37" i="2"/>
  <c r="H37" i="2" s="1"/>
  <c r="J37" i="2" s="1"/>
  <c r="F38" i="2"/>
  <c r="H38" i="2" s="1"/>
  <c r="J38" i="2" s="1"/>
  <c r="F39" i="2"/>
  <c r="H39" i="2" s="1"/>
  <c r="F40" i="2"/>
  <c r="F41" i="2"/>
  <c r="H41" i="2" s="1"/>
  <c r="J41" i="2" s="1"/>
  <c r="F42" i="2"/>
  <c r="H42" i="2" s="1"/>
  <c r="J42" i="2" s="1"/>
  <c r="F43" i="2"/>
  <c r="H43" i="2" s="1"/>
  <c r="J43" i="2" s="1"/>
  <c r="F44" i="2"/>
  <c r="H44" i="2" s="1"/>
  <c r="J44" i="2" s="1"/>
  <c r="F45" i="2"/>
  <c r="F46" i="2"/>
  <c r="H46" i="2" s="1"/>
  <c r="J46" i="2" s="1"/>
  <c r="F47" i="2"/>
  <c r="H47" i="2" s="1"/>
  <c r="F48" i="2"/>
  <c r="F49" i="2"/>
  <c r="F50" i="2"/>
  <c r="H50" i="2" s="1"/>
  <c r="J50" i="2" s="1"/>
  <c r="F51" i="2"/>
  <c r="H51" i="2" s="1"/>
  <c r="F52" i="2"/>
  <c r="H52" i="2" s="1"/>
  <c r="J52" i="2" s="1"/>
  <c r="F53" i="2"/>
  <c r="H53" i="2" s="1"/>
  <c r="J53" i="2" s="1"/>
  <c r="F54" i="2"/>
  <c r="F55" i="2"/>
  <c r="H55" i="2" s="1"/>
  <c r="F56" i="2"/>
  <c r="F57" i="2"/>
  <c r="H57" i="2" s="1"/>
  <c r="J57" i="2" s="1"/>
  <c r="F58" i="2"/>
  <c r="F59" i="2"/>
  <c r="F60" i="2"/>
  <c r="H60" i="2" s="1"/>
  <c r="J60" i="2" s="1"/>
  <c r="F61" i="2"/>
  <c r="H61" i="2" s="1"/>
  <c r="J61" i="2" s="1"/>
  <c r="F62" i="2"/>
  <c r="H62" i="2" s="1"/>
  <c r="J62" i="2" s="1"/>
  <c r="F63" i="2"/>
  <c r="H63" i="2" s="1"/>
  <c r="F64" i="2"/>
  <c r="F65" i="2"/>
  <c r="F66" i="2"/>
  <c r="H66" i="2" s="1"/>
  <c r="J66" i="2" s="1"/>
  <c r="J27" i="2" l="1"/>
  <c r="J63" i="2"/>
  <c r="J47" i="2"/>
  <c r="J31" i="2"/>
  <c r="J15" i="2"/>
  <c r="J51" i="2"/>
  <c r="J35" i="2"/>
  <c r="J19" i="2"/>
  <c r="J55" i="2"/>
  <c r="J7" i="2"/>
  <c r="J39" i="2"/>
  <c r="F6" i="2"/>
  <c r="F67" i="2" s="1"/>
  <c r="H6" i="2" l="1"/>
  <c r="H67" i="2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J6" i="2" l="1"/>
  <c r="J67" i="2" s="1"/>
</calcChain>
</file>

<file path=xl/sharedStrings.xml><?xml version="1.0" encoding="utf-8"?>
<sst xmlns="http://schemas.openxmlformats.org/spreadsheetml/2006/main" count="137" uniqueCount="78">
  <si>
    <t>Lp.</t>
  </si>
  <si>
    <t>szt.</t>
  </si>
  <si>
    <t>Lusterko inspekcyjne, o średnicy Ø 50 mm,
 długość: rozłożonego 450 mm,
 złożonego 290 mm, obracana głowica lusterka we wszystkich kierunkach, 
obudowa lusterka oraz trzpień ze stali nierdzewnej.</t>
  </si>
  <si>
    <t>Młotek ślusarski 400 gramów typu niemieckiego do metalu, nie dłuższy niż 300mm, waga obucha 400g, trzonek drewniany.</t>
  </si>
  <si>
    <t>Szczypce uniwersalne 160 mm, ze stali stopowej, odporne na korozję,
 rękojeści z polipropylenu, z utwardzonymi krawędziami tnącymi do cięcia  miękkiego i twardego drutu.</t>
  </si>
  <si>
    <t>Korba do ręcznego dokręcania wkrętów, końcówka 1/4" square drive, 
długość 16",wykończenie niklowo-chromowe,
 zabezpieczające przed korozją, uchwyt metalowy, profilowany.</t>
  </si>
  <si>
    <t>Uchwyt  magnetyczny do bitów 1/4'', z rękojeścią trzykomponentową dla zmaksymalizowania komfortu pracy i przekazania siły, grot ze stali stopowej, utwardzany i czerniony zapewniający większą precyzję.</t>
  </si>
  <si>
    <t>Okulary ochronne, z elastycznymi zausznikami, mające regulowany nosek z możliwością całkowitego zdjęcia, dopasowanie do każdego kształtu twarzy.</t>
  </si>
  <si>
    <t>Klucz płasko-oczkowy 7/8", długości całkowita 12-1/2" - długi zapewniający większą siłę obrotu, główka pod kątem 7,5° wykonany ze specialnej stali stopowej.</t>
  </si>
  <si>
    <t>Główka klucza płaskiego 3/8" - długość całkowita 1-19/64"szerokość 7/8", grubość szczęk 7/32", grubość na wejściu 33/64" wykonana ze stali stopowej.</t>
  </si>
  <si>
    <t>Główka klucza płaskiego 1/2" - długość całkowita 1-29/64", szerokość 1-1/32", grubość szczęk 7/32", grubość na wejściu 33/64" wykonana ze stali stopowej.</t>
  </si>
  <si>
    <t>Główka klucza płaskiego 7/8" - długość całkowita 1-31/32"szerokość 1-23/32", grubość szczęk 9/32", grubość na wejściu 19/32" wykonana ze stali stopowej.</t>
  </si>
  <si>
    <t>Główka klucza płaskiego 9/16" -długość całkowita 1-5/8", szerokość 1-1/4", grubość szczęk 7/32", grubość na wejściu 33/64" wykonana ze stali stopowej.</t>
  </si>
  <si>
    <t>Główka klucza płaskiego 1-1/4" - długość całkowita 2-7/32", szerokość 2-5/32", grubość szczęk 23/64", grubość na wejściu 41/64" wykonana ze stali stopowej.</t>
  </si>
  <si>
    <t>Główka klucza płaskiego 1-1/8",3/8" drivesquare długość całkowita 2", szerokość 2", grubość szczęk 23/64", grubość na wejściu 39/64" wykonana ze stali stopowej.</t>
  </si>
  <si>
    <t>Przedłużka 3/8", długość całkowita 6", średnica trzpienia 13/32", konstrukcja z wysokiej jakości stali stopowej.</t>
  </si>
  <si>
    <t>Główka klucza płaskiego 11/16"- długość całkowita 1-59/64", szerokość 1-33/64", grubość szczęk 1/4", grubość na wejściu 33/64" wykonana ze stali stopowej.</t>
  </si>
  <si>
    <t>Główka klucza płaskiego 15/16" - długość całkowita 2-1/8", szerokość 2", grubość szczęk 11/32", grubość na wejściu 21/32".</t>
  </si>
  <si>
    <t>Adapter 3/8" - długość 1-5/16", średnica 47/64".</t>
  </si>
  <si>
    <t>Nasadka 1/4" drive x 3/8" hex bit socket, wykończenie chromowe.</t>
  </si>
  <si>
    <r>
      <t>Wkrętak z grzechotką - zawiera uchwyt, trzon szećciokątny.</t>
    </r>
    <r>
      <rPr>
        <sz val="9"/>
        <color rgb="FFFF0000"/>
        <rFont val="Times New Roman"/>
        <family val="1"/>
        <charset val="238"/>
      </rPr>
      <t xml:space="preserve"> </t>
    </r>
    <r>
      <rPr>
        <sz val="9"/>
        <color theme="1"/>
        <rFont val="Times New Roman"/>
        <family val="1"/>
        <charset val="238"/>
      </rPr>
      <t>Wkrętak grzechotkowy z miękkim uchwytem i magnetycznym uchwytem do bitów. Długość 9-3/4", długość trzepienia 3-7/8".</t>
    </r>
  </si>
  <si>
    <t>Główka klucza płaskiego 5/8" - długość całkowita 1-19/32"szerokość 1-1/4", grubość szczęk 7/32", grubość na wejściu 33/64" wykonana ze stali stopowej.</t>
  </si>
  <si>
    <t>Korba 3/8'' -  długość całkowita 17-27/32'', wykorbienie 3-½", długość trzpienia   7-7/8'', średnica trzpienia 13/32'', wykończenie chromowo-niklowe.</t>
  </si>
  <si>
    <t xml:space="preserve"> Grzechotka1/4" z przedłużoną rączką, w konstrukcji przekładni opartej na technologii Dual 80, z uszczelnioną głowicą, wykończeniem chromowym, długość 6-½", szerokość główki 15/16'', grubość główki 7/16''.</t>
  </si>
  <si>
    <t>Adapter 1/4", długość 15/16'', średnica ½", wykończenie chromowe.</t>
  </si>
  <si>
    <t xml:space="preserve"> Chwytak pazurkowy - długość całkowita 17-¾", długość części elastycznej 8'', ilość pazurków 2, maksymalne rozwarcie szczęk 1''.</t>
  </si>
  <si>
    <t xml:space="preserve"> Szpikulec - 90' Scribe długość całkowita 8-1/8'', obustronny, jedna końcówka gięta pod kątem 90*, podwójny uchwyt z aluminium, ostrza z wysokiej jakości stali węglowej.</t>
  </si>
  <si>
    <t>Wkrętak krótki krzyżowy - długość całkowita 3-½", długość części roboczej 1-5/8'', średnica trzpienia ¼", trzpień niklowo-chromowany, rękojeść zapewnia optymalny chwyt narzędzia.</t>
  </si>
  <si>
    <t>Nasadka 3/8'', wykończenie chromowe.</t>
  </si>
  <si>
    <t>zestaw</t>
  </si>
  <si>
    <t>Składany zestaw kluczy imbusowych 0.05-3/16''. Zestaw zariwera 9 sztuk, chowane w jednej rękojeści.</t>
  </si>
  <si>
    <t>Szczypce do kontrowania krótkie, długość całkowita 8-1/2", średnica drutu 0,41''.</t>
  </si>
  <si>
    <t>Przegub 1/4" square, długość całkowita 1-1/8" - przegub uniwersalny ułatwiający dostęp do trudno dostępnych elementów złącznych silnika lotniczego.</t>
  </si>
  <si>
    <t>Szczypce wydłużone płaskie zwężane, zaokrąglone - długość całkowita 8-13/16'', długość szczęk 3-1/2'', szerokość końcówki 0,10''.</t>
  </si>
  <si>
    <t>Szczypce płaskie z przedłużoną rękojeścią - długość całkowita 8-3/8", długość szczęk 1-29/64'', szerokość szczęk 15/32 '', wykonane ze specialnej stali.</t>
  </si>
  <si>
    <t>Nasadka 1/2" - wykończenie chromowe, wykorzystująca system przełożenia napędu na płaszczyznę nakrętek i  śrub, długość całkowita 7/8", średnica 11/16". Zgodność z normą lotniczą AS954.</t>
  </si>
  <si>
    <t>Nasadka 7/16" - wykończnie chromowe, rękojeść zapewnia optymalny chwyt narzędzia, zapewniając o 15-25% większą siłę obrotu, długość całkowita 7/8", średnica 19/32". Zgodność z normą lotniczą AS954.</t>
  </si>
  <si>
    <t>Nasadka 1/4" - wykończnie chromowe,  rękojeść zapewnia optymalny chwyt narzędzia, zapewniając o 15-25%większą siłę obrotu, długość całkowita 7/8", średnica 3/8". Zgodność z normą lotniczą AS954.</t>
  </si>
  <si>
    <t>Nasadka 3/8" - wykończnie chromowe,  rękojeść zapewnia optymalny chwyt narzędzia, zapewniając o 15-25% większą siłę obrotu, długość całkowita 7/8", średnica 17/32". Zgodność z normą lotniczą AS954.</t>
  </si>
  <si>
    <t>Nasadka 5/16"- wykończnie chromowe,  rękojeść zapewnia optymalny chwyt narzędzia, zapewniając o 15-25% większą siłę obrotu, długość całkowita 7/8", średnica 15/32". Zgodność z normą lotniczą AS954.</t>
  </si>
  <si>
    <t>Nasadka 1/4" - wykończnie chromowe,  rękojeść zapewnia optymalny chwyt narzędzia, nasadki chwytają element złączony na na bokach/płaszcyznach, zapewniając o 15-25% większą siłę obrotu, długość całkowita 1-3/4", średnica 1-1/2". Zgodność z normą lotniczą AS954.</t>
  </si>
  <si>
    <t>Nasadka 1/4" do użytku ze standardowymi końcówkami wkrętami 1/4", sześciokątnymi.</t>
  </si>
  <si>
    <t>Nasadka 3/4" Spline - wykończenie chromowe, rękojeść zapewnia optymalny chwyt narzędzia, długość całkowita 1-9/16", średnica 1-1/16". Zgodność z normą lotniczą AS954.</t>
  </si>
  <si>
    <t>Szczelinomierz, calowo-metryczny, 25 listków, zawiera listki w rozmiarach 0,015 i 0,02-0,25".</t>
  </si>
  <si>
    <t>Skrzynia narzędziowa 4-szufladowa, część systemu modułowego, prowadnice kulkowe przystosowane do obciążeń do 11 kg z możliwością zamknięcia na kłódkę. Wymiary: 59 x 30 x 30 cm, (+/- 5 cm tolerancji). Skrzynia bez wyposażenia wewnętrznego.</t>
  </si>
  <si>
    <t xml:space="preserve"> Grzechotka 3/8'', w konstrukcji przekładni opartej na technologii Dual 80, z uszczelnioną głowicą, wykończeniem chromowym, długość 7-7/16'', szerokość główki 1-¼", grubość główki 9/16''.</t>
  </si>
  <si>
    <t>Nóż monterski z 2-1/2" ostrzem noża i 2-1/2" wkrętakiem płaskiem, długość 3,75" w stanie złożonym, ostrza z wysokiej jakości stali węglowej.</t>
  </si>
  <si>
    <t>Miernik głębokości bieżnika, skala w calach, przesuwny, korpus z plastiku, sonda aluminiowa, oznaczony kolorami ułatwiającymi oznaczenie czasu wymiany opon, pomiar gł. do jednego cala, co 1/32".</t>
  </si>
  <si>
    <t xml:space="preserve"> Wkrętak płaski - długość całkowita 10-27/32'', długość części roboczej 5-15/16'', średnica trzpienia 5/16'', grubość ostrza 0,50'', rękojeść zapewnia optymalny chwyt narzędzia, trzpień niklowo-chromowany.</t>
  </si>
  <si>
    <t>Szczypce wydłużone płaskie zwężane zaokrąglone - długość całkowita 6-1/32'', długość szczęk 1-13/32'', szerokość końcówki 0,10'', typ szczęk z zębami obrabianymi, nie tłoczonymi, wykonane ze stali kutej na zimno z wydłużonym profilowanym uchwytem.</t>
  </si>
  <si>
    <r>
      <t>Przedłużka 3/8" - długoś</t>
    </r>
    <r>
      <rPr>
        <sz val="9"/>
        <rFont val="Times New Roman"/>
        <family val="1"/>
        <charset val="238"/>
      </rPr>
      <t>ć całkowita 3", średnica trzpienia 13/32", konstrukcja z wysokiej jakości stali stopowej,wykończona odporną na korozje powłoką niklowo-chromową.</t>
    </r>
  </si>
  <si>
    <t>Obcinaczki boczne, ze stali stopowej, polerowane, rękojeści z polipropylenu, długość nie większa niż 150mm, ostrza na całej długości szczęk 18,5mm, cięcie drutu stalowego do 1,6mm.</t>
  </si>
  <si>
    <t>Klucz płaski 1", klucz jest czterokątowy, ma ten sam rozmiar na obu końcówkach, przesunięte pod kątem 30⁰ i 60⁰, powłoka niklowo-chromowa.</t>
  </si>
  <si>
    <t>Magnes, długość ok. 22cm  (8-5/8"), zdolny unieść do 0,5kg (1 lb),
 z gumowanym uchwytem, ruchomą główką.</t>
  </si>
  <si>
    <t>Klucz płasko-oczkowy 5/16", nie dłuższy niż 91 mm, ze stali stopowej,
 główka oczkowa odgięta o 15*, dwunastokątna końcówka 
najlepiej o profilu Dynamic-Drive wydłużająca żywotność śrub,
 powierzchnia chromowana.</t>
  </si>
  <si>
    <t>Klucz płasko-oczkowy 3/8", nie dłuższy niż 97mm, ze stali stopowej,
 główka oczkowa odgięta o 15*, dwunastokątna końcówka 
o profilu Dynamic-Drive wydłużająca żywotność śrub,
 powierzchnia chromowana</t>
  </si>
  <si>
    <r>
      <t xml:space="preserve">Klucz płasko-oczkowy 3/4", nie dłuższy niż 138mm, ze stali stopowej,
 główka oczkowa odgięta o 15*, dwunastokątna końcówka 
</t>
    </r>
    <r>
      <rPr>
        <sz val="9"/>
        <rFont val="Times New Roman"/>
        <family val="1"/>
        <charset val="238"/>
      </rPr>
      <t xml:space="preserve">o profilu Dynamic-Drive </t>
    </r>
    <r>
      <rPr>
        <sz val="9"/>
        <color theme="1"/>
        <rFont val="Times New Roman"/>
        <family val="1"/>
        <charset val="238"/>
      </rPr>
      <t>wydłużająca żywotność śrub,  powierzchnia chromowana.</t>
    </r>
  </si>
  <si>
    <t>Klucz płasko-oczkowy 11/16", nie dłuższy niż 130mm, ze stali stopowej,
 główka oczkowa odgięta o 15*, dwunastokątna końcówka 
o profilu Dynamic-Drive wydłużająca żywotność śrub,
 powierzchnia chromowana.</t>
  </si>
  <si>
    <t>Linijka metalowa calowo-metryczna, 30 cm 12", z dokładnością 1/32".</t>
  </si>
  <si>
    <t>Adapter square 1/4" do bitów HEX 1/4", ze stali stopowej,  z systemem podwójnego mocowania bitów: magnes i pierścień mocujący.</t>
  </si>
  <si>
    <t>Przejściówka pneumatyczna do pompowania powietrza, długość 2,56'', szerokość 1,38'', NSN 4730-00-142-5207, dla lotnictwa C10068-2.</t>
  </si>
  <si>
    <t>Skrzynia wózek, dwu kołowy o rozmiarze 9'', z regulowanym uchwytem, element systemu modułowego, wykonany z odpornych na uderzenia polimerów, o ładownośći &gt;100kg, wymiary: 650 x 561 x 472 mm (+/- 10 mm tolerancji). Skrzynia bez wyposażenia wewnętrznego.</t>
  </si>
  <si>
    <t>Pianka poliuretanowa 570x410x40mm.</t>
  </si>
  <si>
    <t>Latarka inspeckyjna z magnesem, ładowalna LED o pojemnośći minimum 400mAh, o długim czasie pracy: światło warsztatowe rozproszone - 30lm/40h, światło warsztatowe rozproszone 320lm/3,5h, długość: 122 mm (+/- 5mm tolerancji).</t>
  </si>
  <si>
    <t>Nazwa i opis przedmiotu zamówienia</t>
  </si>
  <si>
    <t>J.m.</t>
  </si>
  <si>
    <t>Ilość</t>
  </si>
  <si>
    <t xml:space="preserve">Cena jednostkowa netto (zł) </t>
  </si>
  <si>
    <t>Wartość
netto (zł)</t>
  </si>
  <si>
    <t>VAT
w %</t>
  </si>
  <si>
    <t>Kwota VAT
w (zł)</t>
  </si>
  <si>
    <t xml:space="preserve">Cena jednostkowa brutto (zł) </t>
  </si>
  <si>
    <t xml:space="preserve">Wartość  brutto
(zł)  </t>
  </si>
  <si>
    <t>Załącznik nr 2 B do SWZ</t>
  </si>
  <si>
    <t>Zadanie nr 2: dostawa narzędzi i mebli warsztatowych dla ESKADRY OBSŁUGI II</t>
  </si>
  <si>
    <t>RAZEM</t>
  </si>
  <si>
    <r>
      <t xml:space="preserve">FORMULARZ CENOWY
w postępowaniu prowadzonym w trybie podstawowym (art. 275 pkt 1 ustawy Pzp), pn.: </t>
    </r>
    <r>
      <rPr>
        <b/>
        <sz val="9"/>
        <color theme="1"/>
        <rFont val="Times New Roman"/>
        <family val="1"/>
        <charset val="238"/>
      </rPr>
      <t>Dostawa narzędzi oraz mebli warsztatowych - sprawa ZP/02/2025</t>
    </r>
    <r>
      <rPr>
        <sz val="9"/>
        <color theme="1"/>
        <rFont val="Times New Roman"/>
        <family val="1"/>
        <charset val="238"/>
      </rPr>
      <t>.</t>
    </r>
  </si>
  <si>
    <t>Uwaga! Dokument należy opatrzyć kwalifikowanym podpisem elektronicznym, podpisem zaufanym lub podpisem osobistym.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</si>
</sst>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zł-415]_-;\-* #,##0.00\ [$zł-415]_-;_-* &quot;-&quot;??\ [$zł-415]_-;_-@_-"/>
    <numFmt numFmtId="165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</font>
    <font>
      <sz val="9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ny" xfId="0" builtinId="0"/>
  </cellStyles>
  <dxfs count="13">
    <dxf>
      <font>
        <strike val="0"/>
        <outline val="0"/>
        <shadow val="0"/>
        <vertAlign val="baseline"/>
        <sz val="9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9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9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9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9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9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9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9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9"/>
        <name val="Times New Roman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9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9"/>
        <name val="Times New Roman"/>
        <scheme val="none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22" displayName="Tabela22" ref="A4:J5" insertRow="1" totalsRowShown="0" headerRowDxfId="12" dataDxfId="10" headerRowBorderDxfId="11">
  <sortState ref="A5:D5">
    <sortCondition ref="A3:A4"/>
  </sortState>
  <tableColumns count="10">
    <tableColumn id="1" name="Lp." dataDxfId="9"/>
    <tableColumn id="2" name="Nazwa i opis przedmiotu zamówienia" dataDxfId="8"/>
    <tableColumn id="3" name="J.m." dataDxfId="7"/>
    <tableColumn id="5" name="Ilość" dataDxfId="6"/>
    <tableColumn id="4" name="Cena jednostkowa netto (zł) " dataDxfId="5"/>
    <tableColumn id="6" name="Wartość_x000a_netto (zł)" dataDxfId="4"/>
    <tableColumn id="7" name="VAT_x000a_w %" dataDxfId="3"/>
    <tableColumn id="8" name="Kwota VAT_x000a_w (zł)" dataDxfId="2"/>
    <tableColumn id="9" name="Cena jednostkowa brutto (zł) " dataDxfId="1"/>
    <tableColumn id="10" name="Wartość  brutto_x000a_(zł) 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topLeftCell="A57" zoomScale="145" zoomScaleNormal="145" workbookViewId="0">
      <selection activeCell="I6" sqref="I6:I66"/>
    </sheetView>
  </sheetViews>
  <sheetFormatPr defaultRowHeight="12" x14ac:dyDescent="0.2"/>
  <cols>
    <col min="1" max="1" width="3.42578125" style="5" customWidth="1"/>
    <col min="2" max="2" width="53" style="8" customWidth="1"/>
    <col min="3" max="3" width="6.7109375" style="5" customWidth="1"/>
    <col min="4" max="4" width="6" style="5" customWidth="1"/>
    <col min="5" max="5" width="10" style="5" customWidth="1"/>
    <col min="6" max="6" width="11.85546875" style="5" customWidth="1"/>
    <col min="7" max="7" width="6.140625" style="5" customWidth="1"/>
    <col min="8" max="8" width="11.140625" style="5" customWidth="1"/>
    <col min="9" max="9" width="12.140625" style="5" customWidth="1"/>
    <col min="10" max="10" width="12" style="5" customWidth="1"/>
    <col min="11" max="16384" width="9.140625" style="5"/>
  </cols>
  <sheetData>
    <row r="1" spans="1:10" ht="12" customHeight="1" x14ac:dyDescent="0.2">
      <c r="A1" s="9"/>
      <c r="B1" s="6"/>
      <c r="C1" s="9"/>
      <c r="D1" s="9"/>
      <c r="E1" s="9"/>
      <c r="F1" s="9"/>
      <c r="G1" s="9"/>
      <c r="H1" s="9"/>
      <c r="I1" s="21" t="s">
        <v>73</v>
      </c>
      <c r="J1" s="21"/>
    </row>
    <row r="2" spans="1:10" ht="33.75" customHeight="1" x14ac:dyDescent="0.2">
      <c r="A2" s="22" t="s">
        <v>76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2" customHeight="1" x14ac:dyDescent="0.2">
      <c r="A3" s="23" t="s">
        <v>74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49.5" customHeight="1" x14ac:dyDescent="0.2">
      <c r="A4" s="10" t="s">
        <v>0</v>
      </c>
      <c r="B4" s="10" t="s">
        <v>64</v>
      </c>
      <c r="C4" s="10" t="s">
        <v>65</v>
      </c>
      <c r="D4" s="10" t="s">
        <v>66</v>
      </c>
      <c r="E4" s="12" t="s">
        <v>67</v>
      </c>
      <c r="F4" s="12" t="s">
        <v>68</v>
      </c>
      <c r="G4" s="13" t="s">
        <v>69</v>
      </c>
      <c r="H4" s="12" t="s">
        <v>70</v>
      </c>
      <c r="I4" s="12" t="s">
        <v>71</v>
      </c>
      <c r="J4" s="12" t="s">
        <v>72</v>
      </c>
    </row>
    <row r="5" spans="1:10" x14ac:dyDescent="0.2">
      <c r="A5" s="9"/>
      <c r="B5" s="6"/>
      <c r="C5" s="9"/>
      <c r="D5" s="9"/>
      <c r="E5" s="11"/>
      <c r="F5" s="11"/>
      <c r="G5" s="11"/>
      <c r="H5" s="11"/>
      <c r="I5" s="11"/>
      <c r="J5" s="11"/>
    </row>
    <row r="6" spans="1:10" ht="29.25" customHeight="1" x14ac:dyDescent="0.2">
      <c r="A6" s="7">
        <v>1</v>
      </c>
      <c r="B6" s="1" t="s">
        <v>22</v>
      </c>
      <c r="C6" s="14" t="s">
        <v>1</v>
      </c>
      <c r="D6" s="7">
        <v>3</v>
      </c>
      <c r="E6" s="15">
        <v>0</v>
      </c>
      <c r="F6" s="15">
        <f>D6*E6</f>
        <v>0</v>
      </c>
      <c r="G6" s="17">
        <v>0.23</v>
      </c>
      <c r="H6" s="15">
        <f>F6*0.23</f>
        <v>0</v>
      </c>
      <c r="I6" s="15">
        <f>(E6*0.23)+E6</f>
        <v>0</v>
      </c>
      <c r="J6" s="15">
        <f>F6+H6</f>
        <v>0</v>
      </c>
    </row>
    <row r="7" spans="1:10" ht="34.5" customHeight="1" x14ac:dyDescent="0.2">
      <c r="A7" s="7">
        <f>A6+1</f>
        <v>2</v>
      </c>
      <c r="B7" s="1" t="s">
        <v>23</v>
      </c>
      <c r="C7" s="14" t="s">
        <v>1</v>
      </c>
      <c r="D7" s="7">
        <v>3</v>
      </c>
      <c r="E7" s="15">
        <v>0</v>
      </c>
      <c r="F7" s="15">
        <f t="shared" ref="F7:F66" si="0">D7*E7</f>
        <v>0</v>
      </c>
      <c r="G7" s="17">
        <v>0.23</v>
      </c>
      <c r="H7" s="15">
        <f t="shared" ref="H7:H66" si="1">F7*0.23</f>
        <v>0</v>
      </c>
      <c r="I7" s="15">
        <f t="shared" ref="I7:I66" si="2">(E7*0.23)+E7</f>
        <v>0</v>
      </c>
      <c r="J7" s="15">
        <f t="shared" ref="J7:J66" si="3">F7+H7</f>
        <v>0</v>
      </c>
    </row>
    <row r="8" spans="1:10" ht="18.75" customHeight="1" x14ac:dyDescent="0.2">
      <c r="A8" s="7">
        <f t="shared" ref="A8:A66" si="4">A7+1</f>
        <v>3</v>
      </c>
      <c r="B8" s="1" t="s">
        <v>24</v>
      </c>
      <c r="C8" s="14" t="s">
        <v>1</v>
      </c>
      <c r="D8" s="7">
        <v>4</v>
      </c>
      <c r="E8" s="15">
        <v>0</v>
      </c>
      <c r="F8" s="15">
        <f t="shared" si="0"/>
        <v>0</v>
      </c>
      <c r="G8" s="17">
        <v>0.23</v>
      </c>
      <c r="H8" s="15">
        <f t="shared" si="1"/>
        <v>0</v>
      </c>
      <c r="I8" s="15">
        <f t="shared" si="2"/>
        <v>0</v>
      </c>
      <c r="J8" s="15">
        <f t="shared" si="3"/>
        <v>0</v>
      </c>
    </row>
    <row r="9" spans="1:10" ht="24" customHeight="1" x14ac:dyDescent="0.2">
      <c r="A9" s="7">
        <f t="shared" si="4"/>
        <v>4</v>
      </c>
      <c r="B9" s="1" t="s">
        <v>25</v>
      </c>
      <c r="C9" s="14" t="s">
        <v>1</v>
      </c>
      <c r="D9" s="7">
        <v>3</v>
      </c>
      <c r="E9" s="15">
        <v>0</v>
      </c>
      <c r="F9" s="15">
        <f t="shared" si="0"/>
        <v>0</v>
      </c>
      <c r="G9" s="17">
        <v>0.23</v>
      </c>
      <c r="H9" s="15">
        <f t="shared" si="1"/>
        <v>0</v>
      </c>
      <c r="I9" s="15">
        <f t="shared" si="2"/>
        <v>0</v>
      </c>
      <c r="J9" s="15">
        <f t="shared" si="3"/>
        <v>0</v>
      </c>
    </row>
    <row r="10" spans="1:10" ht="36" x14ac:dyDescent="0.2">
      <c r="A10" s="7">
        <f t="shared" si="4"/>
        <v>5</v>
      </c>
      <c r="B10" s="1" t="s">
        <v>26</v>
      </c>
      <c r="C10" s="14" t="s">
        <v>1</v>
      </c>
      <c r="D10" s="7">
        <v>3</v>
      </c>
      <c r="E10" s="15">
        <v>0</v>
      </c>
      <c r="F10" s="15">
        <f t="shared" si="0"/>
        <v>0</v>
      </c>
      <c r="G10" s="17">
        <v>0.23</v>
      </c>
      <c r="H10" s="15">
        <f t="shared" si="1"/>
        <v>0</v>
      </c>
      <c r="I10" s="15">
        <f t="shared" si="2"/>
        <v>0</v>
      </c>
      <c r="J10" s="15">
        <f t="shared" si="3"/>
        <v>0</v>
      </c>
    </row>
    <row r="11" spans="1:10" ht="40.5" customHeight="1" x14ac:dyDescent="0.2">
      <c r="A11" s="7">
        <f t="shared" si="4"/>
        <v>6</v>
      </c>
      <c r="B11" s="1" t="s">
        <v>48</v>
      </c>
      <c r="C11" s="14" t="s">
        <v>1</v>
      </c>
      <c r="D11" s="7">
        <v>3</v>
      </c>
      <c r="E11" s="15">
        <v>0</v>
      </c>
      <c r="F11" s="15">
        <f t="shared" si="0"/>
        <v>0</v>
      </c>
      <c r="G11" s="17">
        <v>0.23</v>
      </c>
      <c r="H11" s="15">
        <f t="shared" si="1"/>
        <v>0</v>
      </c>
      <c r="I11" s="15">
        <f t="shared" si="2"/>
        <v>0</v>
      </c>
      <c r="J11" s="15">
        <f t="shared" si="3"/>
        <v>0</v>
      </c>
    </row>
    <row r="12" spans="1:10" ht="36" x14ac:dyDescent="0.2">
      <c r="A12" s="7">
        <f t="shared" si="4"/>
        <v>7</v>
      </c>
      <c r="B12" s="1" t="s">
        <v>27</v>
      </c>
      <c r="C12" s="14" t="s">
        <v>1</v>
      </c>
      <c r="D12" s="7">
        <v>3</v>
      </c>
      <c r="E12" s="15">
        <v>0</v>
      </c>
      <c r="F12" s="15">
        <f t="shared" si="0"/>
        <v>0</v>
      </c>
      <c r="G12" s="17">
        <v>0.23</v>
      </c>
      <c r="H12" s="15">
        <f t="shared" si="1"/>
        <v>0</v>
      </c>
      <c r="I12" s="15">
        <f t="shared" si="2"/>
        <v>0</v>
      </c>
      <c r="J12" s="15">
        <f t="shared" si="3"/>
        <v>0</v>
      </c>
    </row>
    <row r="13" spans="1:10" ht="48" x14ac:dyDescent="0.2">
      <c r="A13" s="7">
        <f t="shared" si="4"/>
        <v>8</v>
      </c>
      <c r="B13" s="1" t="s">
        <v>49</v>
      </c>
      <c r="C13" s="14" t="s">
        <v>1</v>
      </c>
      <c r="D13" s="7">
        <v>3</v>
      </c>
      <c r="E13" s="15">
        <v>0</v>
      </c>
      <c r="F13" s="15">
        <f t="shared" si="0"/>
        <v>0</v>
      </c>
      <c r="G13" s="17">
        <v>0.23</v>
      </c>
      <c r="H13" s="15">
        <f t="shared" si="1"/>
        <v>0</v>
      </c>
      <c r="I13" s="15">
        <f t="shared" si="2"/>
        <v>0</v>
      </c>
      <c r="J13" s="15">
        <f t="shared" si="3"/>
        <v>0</v>
      </c>
    </row>
    <row r="14" spans="1:10" ht="36" x14ac:dyDescent="0.2">
      <c r="A14" s="7">
        <f t="shared" si="4"/>
        <v>9</v>
      </c>
      <c r="B14" s="1" t="s">
        <v>45</v>
      </c>
      <c r="C14" s="14" t="s">
        <v>1</v>
      </c>
      <c r="D14" s="7">
        <v>4</v>
      </c>
      <c r="E14" s="15">
        <v>0</v>
      </c>
      <c r="F14" s="15">
        <f t="shared" si="0"/>
        <v>0</v>
      </c>
      <c r="G14" s="17">
        <v>0.23</v>
      </c>
      <c r="H14" s="15">
        <f t="shared" si="1"/>
        <v>0</v>
      </c>
      <c r="I14" s="15">
        <f t="shared" si="2"/>
        <v>0</v>
      </c>
      <c r="J14" s="15">
        <f t="shared" si="3"/>
        <v>0</v>
      </c>
    </row>
    <row r="15" spans="1:10" x14ac:dyDescent="0.2">
      <c r="A15" s="7">
        <f t="shared" si="4"/>
        <v>10</v>
      </c>
      <c r="B15" s="1" t="s">
        <v>28</v>
      </c>
      <c r="C15" s="14" t="s">
        <v>1</v>
      </c>
      <c r="D15" s="7">
        <v>3</v>
      </c>
      <c r="E15" s="15">
        <v>0</v>
      </c>
      <c r="F15" s="15">
        <f t="shared" si="0"/>
        <v>0</v>
      </c>
      <c r="G15" s="17">
        <v>0.23</v>
      </c>
      <c r="H15" s="15">
        <f t="shared" si="1"/>
        <v>0</v>
      </c>
      <c r="I15" s="15">
        <f t="shared" si="2"/>
        <v>0</v>
      </c>
      <c r="J15" s="15">
        <f t="shared" si="3"/>
        <v>0</v>
      </c>
    </row>
    <row r="16" spans="1:10" ht="24" customHeight="1" x14ac:dyDescent="0.2">
      <c r="A16" s="7">
        <f t="shared" si="4"/>
        <v>11</v>
      </c>
      <c r="B16" s="1" t="s">
        <v>30</v>
      </c>
      <c r="C16" s="14" t="s">
        <v>29</v>
      </c>
      <c r="D16" s="7">
        <v>3</v>
      </c>
      <c r="E16" s="15">
        <v>0</v>
      </c>
      <c r="F16" s="15">
        <f t="shared" si="0"/>
        <v>0</v>
      </c>
      <c r="G16" s="17">
        <v>0.23</v>
      </c>
      <c r="H16" s="15">
        <f t="shared" si="1"/>
        <v>0</v>
      </c>
      <c r="I16" s="15">
        <f t="shared" si="2"/>
        <v>0</v>
      </c>
      <c r="J16" s="15">
        <f t="shared" si="3"/>
        <v>0</v>
      </c>
    </row>
    <row r="17" spans="1:10" ht="33.75" customHeight="1" x14ac:dyDescent="0.2">
      <c r="A17" s="7">
        <f t="shared" si="4"/>
        <v>12</v>
      </c>
      <c r="B17" s="1" t="s">
        <v>50</v>
      </c>
      <c r="C17" s="14" t="s">
        <v>1</v>
      </c>
      <c r="D17" s="7">
        <v>1</v>
      </c>
      <c r="E17" s="15">
        <v>0</v>
      </c>
      <c r="F17" s="15">
        <f t="shared" si="0"/>
        <v>0</v>
      </c>
      <c r="G17" s="17">
        <v>0.23</v>
      </c>
      <c r="H17" s="15">
        <f t="shared" si="1"/>
        <v>0</v>
      </c>
      <c r="I17" s="15">
        <f t="shared" si="2"/>
        <v>0</v>
      </c>
      <c r="J17" s="15">
        <f t="shared" si="3"/>
        <v>0</v>
      </c>
    </row>
    <row r="18" spans="1:10" ht="27.75" customHeight="1" x14ac:dyDescent="0.2">
      <c r="A18" s="7">
        <f t="shared" si="4"/>
        <v>13</v>
      </c>
      <c r="B18" s="1" t="s">
        <v>31</v>
      </c>
      <c r="C18" s="14" t="s">
        <v>1</v>
      </c>
      <c r="D18" s="7">
        <v>4</v>
      </c>
      <c r="E18" s="15">
        <v>0</v>
      </c>
      <c r="F18" s="15">
        <f t="shared" si="0"/>
        <v>0</v>
      </c>
      <c r="G18" s="17">
        <v>0.23</v>
      </c>
      <c r="H18" s="15">
        <f t="shared" si="1"/>
        <v>0</v>
      </c>
      <c r="I18" s="15">
        <f t="shared" si="2"/>
        <v>0</v>
      </c>
      <c r="J18" s="15">
        <f t="shared" si="3"/>
        <v>0</v>
      </c>
    </row>
    <row r="19" spans="1:10" ht="35.25" customHeight="1" x14ac:dyDescent="0.2">
      <c r="A19" s="7">
        <f t="shared" si="4"/>
        <v>14</v>
      </c>
      <c r="B19" s="1" t="s">
        <v>14</v>
      </c>
      <c r="C19" s="14" t="s">
        <v>1</v>
      </c>
      <c r="D19" s="7">
        <v>4</v>
      </c>
      <c r="E19" s="15">
        <v>0</v>
      </c>
      <c r="F19" s="15">
        <f t="shared" si="0"/>
        <v>0</v>
      </c>
      <c r="G19" s="17">
        <v>0.23</v>
      </c>
      <c r="H19" s="15">
        <f t="shared" si="1"/>
        <v>0</v>
      </c>
      <c r="I19" s="15">
        <f t="shared" si="2"/>
        <v>0</v>
      </c>
      <c r="J19" s="15">
        <f t="shared" si="3"/>
        <v>0</v>
      </c>
    </row>
    <row r="20" spans="1:10" ht="30.75" customHeight="1" x14ac:dyDescent="0.2">
      <c r="A20" s="7">
        <f t="shared" si="4"/>
        <v>15</v>
      </c>
      <c r="B20" s="1" t="s">
        <v>15</v>
      </c>
      <c r="C20" s="14" t="s">
        <v>1</v>
      </c>
      <c r="D20" s="7">
        <v>1</v>
      </c>
      <c r="E20" s="15">
        <v>0</v>
      </c>
      <c r="F20" s="15">
        <f t="shared" si="0"/>
        <v>0</v>
      </c>
      <c r="G20" s="17">
        <v>0.23</v>
      </c>
      <c r="H20" s="15">
        <f t="shared" si="1"/>
        <v>0</v>
      </c>
      <c r="I20" s="15">
        <f t="shared" si="2"/>
        <v>0</v>
      </c>
      <c r="J20" s="15">
        <f t="shared" si="3"/>
        <v>0</v>
      </c>
    </row>
    <row r="21" spans="1:10" ht="35.25" customHeight="1" x14ac:dyDescent="0.2">
      <c r="A21" s="7">
        <f t="shared" si="4"/>
        <v>16</v>
      </c>
      <c r="B21" s="1" t="s">
        <v>32</v>
      </c>
      <c r="C21" s="14" t="s">
        <v>1</v>
      </c>
      <c r="D21" s="7">
        <v>1</v>
      </c>
      <c r="E21" s="15">
        <v>0</v>
      </c>
      <c r="F21" s="15">
        <f t="shared" si="0"/>
        <v>0</v>
      </c>
      <c r="G21" s="17">
        <v>0.23</v>
      </c>
      <c r="H21" s="15">
        <f t="shared" si="1"/>
        <v>0</v>
      </c>
      <c r="I21" s="15">
        <f t="shared" si="2"/>
        <v>0</v>
      </c>
      <c r="J21" s="15">
        <f t="shared" si="3"/>
        <v>0</v>
      </c>
    </row>
    <row r="22" spans="1:10" ht="29.25" customHeight="1" x14ac:dyDescent="0.2">
      <c r="A22" s="7">
        <f t="shared" si="4"/>
        <v>17</v>
      </c>
      <c r="B22" s="1" t="s">
        <v>33</v>
      </c>
      <c r="C22" s="14" t="s">
        <v>1</v>
      </c>
      <c r="D22" s="7">
        <v>1</v>
      </c>
      <c r="E22" s="15">
        <v>0</v>
      </c>
      <c r="F22" s="15">
        <f t="shared" si="0"/>
        <v>0</v>
      </c>
      <c r="G22" s="17">
        <v>0.23</v>
      </c>
      <c r="H22" s="15">
        <f t="shared" si="1"/>
        <v>0</v>
      </c>
      <c r="I22" s="15">
        <f t="shared" si="2"/>
        <v>0</v>
      </c>
      <c r="J22" s="15">
        <f t="shared" si="3"/>
        <v>0</v>
      </c>
    </row>
    <row r="23" spans="1:10" ht="30.75" customHeight="1" x14ac:dyDescent="0.2">
      <c r="A23" s="7">
        <f t="shared" si="4"/>
        <v>18</v>
      </c>
      <c r="B23" s="1" t="s">
        <v>34</v>
      </c>
      <c r="C23" s="14" t="s">
        <v>1</v>
      </c>
      <c r="D23" s="7">
        <v>1</v>
      </c>
      <c r="E23" s="15">
        <v>0</v>
      </c>
      <c r="F23" s="15">
        <f t="shared" si="0"/>
        <v>0</v>
      </c>
      <c r="G23" s="17">
        <v>0.23</v>
      </c>
      <c r="H23" s="15">
        <f t="shared" si="1"/>
        <v>0</v>
      </c>
      <c r="I23" s="15">
        <f t="shared" si="2"/>
        <v>0</v>
      </c>
      <c r="J23" s="15">
        <f t="shared" si="3"/>
        <v>0</v>
      </c>
    </row>
    <row r="24" spans="1:10" ht="36" x14ac:dyDescent="0.2">
      <c r="A24" s="7">
        <f t="shared" si="4"/>
        <v>19</v>
      </c>
      <c r="B24" s="1" t="s">
        <v>8</v>
      </c>
      <c r="C24" s="14" t="s">
        <v>1</v>
      </c>
      <c r="D24" s="7">
        <v>1</v>
      </c>
      <c r="E24" s="15">
        <v>0</v>
      </c>
      <c r="F24" s="15">
        <f t="shared" si="0"/>
        <v>0</v>
      </c>
      <c r="G24" s="17">
        <v>0.23</v>
      </c>
      <c r="H24" s="15">
        <f t="shared" si="1"/>
        <v>0</v>
      </c>
      <c r="I24" s="15">
        <f t="shared" si="2"/>
        <v>0</v>
      </c>
      <c r="J24" s="15">
        <f t="shared" si="3"/>
        <v>0</v>
      </c>
    </row>
    <row r="25" spans="1:10" ht="28.5" customHeight="1" x14ac:dyDescent="0.2">
      <c r="A25" s="7">
        <f t="shared" si="4"/>
        <v>20</v>
      </c>
      <c r="B25" s="1" t="s">
        <v>9</v>
      </c>
      <c r="C25" s="14" t="s">
        <v>1</v>
      </c>
      <c r="D25" s="7">
        <v>1</v>
      </c>
      <c r="E25" s="15">
        <v>0</v>
      </c>
      <c r="F25" s="15">
        <f t="shared" si="0"/>
        <v>0</v>
      </c>
      <c r="G25" s="17">
        <v>0.23</v>
      </c>
      <c r="H25" s="15">
        <f t="shared" si="1"/>
        <v>0</v>
      </c>
      <c r="I25" s="15">
        <f t="shared" si="2"/>
        <v>0</v>
      </c>
      <c r="J25" s="15">
        <f t="shared" si="3"/>
        <v>0</v>
      </c>
    </row>
    <row r="26" spans="1:10" ht="33" customHeight="1" x14ac:dyDescent="0.2">
      <c r="A26" s="7">
        <f t="shared" si="4"/>
        <v>21</v>
      </c>
      <c r="B26" s="1" t="s">
        <v>10</v>
      </c>
      <c r="C26" s="14" t="s">
        <v>1</v>
      </c>
      <c r="D26" s="7">
        <v>1</v>
      </c>
      <c r="E26" s="15">
        <v>0</v>
      </c>
      <c r="F26" s="15">
        <f t="shared" si="0"/>
        <v>0</v>
      </c>
      <c r="G26" s="17">
        <v>0.23</v>
      </c>
      <c r="H26" s="15">
        <f t="shared" si="1"/>
        <v>0</v>
      </c>
      <c r="I26" s="15">
        <f t="shared" si="2"/>
        <v>0</v>
      </c>
      <c r="J26" s="15">
        <f t="shared" si="3"/>
        <v>0</v>
      </c>
    </row>
    <row r="27" spans="1:10" ht="30" customHeight="1" x14ac:dyDescent="0.2">
      <c r="A27" s="7">
        <f t="shared" si="4"/>
        <v>22</v>
      </c>
      <c r="B27" s="1" t="s">
        <v>21</v>
      </c>
      <c r="C27" s="14" t="s">
        <v>1</v>
      </c>
      <c r="D27" s="7">
        <v>1</v>
      </c>
      <c r="E27" s="15">
        <v>0</v>
      </c>
      <c r="F27" s="15">
        <f t="shared" si="0"/>
        <v>0</v>
      </c>
      <c r="G27" s="17">
        <v>0.23</v>
      </c>
      <c r="H27" s="15">
        <f t="shared" si="1"/>
        <v>0</v>
      </c>
      <c r="I27" s="15">
        <f t="shared" si="2"/>
        <v>0</v>
      </c>
      <c r="J27" s="15">
        <f t="shared" si="3"/>
        <v>0</v>
      </c>
    </row>
    <row r="28" spans="1:10" ht="36" customHeight="1" x14ac:dyDescent="0.2">
      <c r="A28" s="7">
        <f t="shared" si="4"/>
        <v>23</v>
      </c>
      <c r="B28" s="1" t="s">
        <v>11</v>
      </c>
      <c r="C28" s="14" t="s">
        <v>1</v>
      </c>
      <c r="D28" s="7">
        <v>1</v>
      </c>
      <c r="E28" s="15">
        <v>0</v>
      </c>
      <c r="F28" s="15">
        <f t="shared" si="0"/>
        <v>0</v>
      </c>
      <c r="G28" s="17">
        <v>0.23</v>
      </c>
      <c r="H28" s="15">
        <f t="shared" si="1"/>
        <v>0</v>
      </c>
      <c r="I28" s="15">
        <f t="shared" si="2"/>
        <v>0</v>
      </c>
      <c r="J28" s="15">
        <f t="shared" si="3"/>
        <v>0</v>
      </c>
    </row>
    <row r="29" spans="1:10" ht="32.25" customHeight="1" x14ac:dyDescent="0.2">
      <c r="A29" s="7">
        <f t="shared" si="4"/>
        <v>24</v>
      </c>
      <c r="B29" s="1" t="s">
        <v>12</v>
      </c>
      <c r="C29" s="14" t="s">
        <v>1</v>
      </c>
      <c r="D29" s="7">
        <v>1</v>
      </c>
      <c r="E29" s="15">
        <v>0</v>
      </c>
      <c r="F29" s="15">
        <f t="shared" si="0"/>
        <v>0</v>
      </c>
      <c r="G29" s="17">
        <v>0.23</v>
      </c>
      <c r="H29" s="15">
        <f t="shared" si="1"/>
        <v>0</v>
      </c>
      <c r="I29" s="15">
        <f t="shared" si="2"/>
        <v>0</v>
      </c>
      <c r="J29" s="15">
        <f t="shared" si="3"/>
        <v>0</v>
      </c>
    </row>
    <row r="30" spans="1:10" ht="39.75" customHeight="1" x14ac:dyDescent="0.2">
      <c r="A30" s="7">
        <f t="shared" si="4"/>
        <v>25</v>
      </c>
      <c r="B30" s="1" t="s">
        <v>16</v>
      </c>
      <c r="C30" s="14" t="s">
        <v>1</v>
      </c>
      <c r="D30" s="7">
        <v>1</v>
      </c>
      <c r="E30" s="15">
        <v>0</v>
      </c>
      <c r="F30" s="15">
        <f t="shared" si="0"/>
        <v>0</v>
      </c>
      <c r="G30" s="17">
        <v>0.23</v>
      </c>
      <c r="H30" s="15">
        <f t="shared" si="1"/>
        <v>0</v>
      </c>
      <c r="I30" s="15">
        <f t="shared" si="2"/>
        <v>0</v>
      </c>
      <c r="J30" s="15">
        <f t="shared" si="3"/>
        <v>0</v>
      </c>
    </row>
    <row r="31" spans="1:10" ht="30" customHeight="1" x14ac:dyDescent="0.2">
      <c r="A31" s="7">
        <f t="shared" si="4"/>
        <v>26</v>
      </c>
      <c r="B31" s="1" t="s">
        <v>17</v>
      </c>
      <c r="C31" s="14" t="s">
        <v>1</v>
      </c>
      <c r="D31" s="7">
        <v>1</v>
      </c>
      <c r="E31" s="15">
        <v>0</v>
      </c>
      <c r="F31" s="15">
        <f t="shared" si="0"/>
        <v>0</v>
      </c>
      <c r="G31" s="17">
        <v>0.23</v>
      </c>
      <c r="H31" s="15">
        <f t="shared" si="1"/>
        <v>0</v>
      </c>
      <c r="I31" s="15">
        <f t="shared" si="2"/>
        <v>0</v>
      </c>
      <c r="J31" s="15">
        <f t="shared" si="3"/>
        <v>0</v>
      </c>
    </row>
    <row r="32" spans="1:10" ht="41.25" customHeight="1" x14ac:dyDescent="0.2">
      <c r="A32" s="7">
        <f t="shared" si="4"/>
        <v>27</v>
      </c>
      <c r="B32" s="1" t="s">
        <v>13</v>
      </c>
      <c r="C32" s="14" t="s">
        <v>1</v>
      </c>
      <c r="D32" s="7">
        <v>1</v>
      </c>
      <c r="E32" s="15">
        <v>0</v>
      </c>
      <c r="F32" s="15">
        <f t="shared" si="0"/>
        <v>0</v>
      </c>
      <c r="G32" s="17">
        <v>0.23</v>
      </c>
      <c r="H32" s="15">
        <f t="shared" si="1"/>
        <v>0</v>
      </c>
      <c r="I32" s="15">
        <f t="shared" si="2"/>
        <v>0</v>
      </c>
      <c r="J32" s="15">
        <f t="shared" si="3"/>
        <v>0</v>
      </c>
    </row>
    <row r="33" spans="1:10" ht="39.75" customHeight="1" x14ac:dyDescent="0.2">
      <c r="A33" s="7">
        <f t="shared" si="4"/>
        <v>28</v>
      </c>
      <c r="B33" s="1" t="s">
        <v>35</v>
      </c>
      <c r="C33" s="14" t="s">
        <v>1</v>
      </c>
      <c r="D33" s="7">
        <v>1</v>
      </c>
      <c r="E33" s="15">
        <v>0</v>
      </c>
      <c r="F33" s="15">
        <f t="shared" si="0"/>
        <v>0</v>
      </c>
      <c r="G33" s="17">
        <v>0.23</v>
      </c>
      <c r="H33" s="15">
        <f t="shared" si="1"/>
        <v>0</v>
      </c>
      <c r="I33" s="15">
        <f t="shared" si="2"/>
        <v>0</v>
      </c>
      <c r="J33" s="15">
        <f t="shared" si="3"/>
        <v>0</v>
      </c>
    </row>
    <row r="34" spans="1:10" ht="37.5" customHeight="1" x14ac:dyDescent="0.2">
      <c r="A34" s="7">
        <f t="shared" si="4"/>
        <v>29</v>
      </c>
      <c r="B34" s="1" t="s">
        <v>36</v>
      </c>
      <c r="C34" s="14" t="s">
        <v>1</v>
      </c>
      <c r="D34" s="7">
        <v>1</v>
      </c>
      <c r="E34" s="15">
        <v>0</v>
      </c>
      <c r="F34" s="15">
        <f t="shared" si="0"/>
        <v>0</v>
      </c>
      <c r="G34" s="17">
        <v>0.23</v>
      </c>
      <c r="H34" s="15">
        <f t="shared" si="1"/>
        <v>0</v>
      </c>
      <c r="I34" s="15">
        <f t="shared" si="2"/>
        <v>0</v>
      </c>
      <c r="J34" s="15">
        <f t="shared" si="3"/>
        <v>0</v>
      </c>
    </row>
    <row r="35" spans="1:10" ht="41.25" customHeight="1" x14ac:dyDescent="0.2">
      <c r="A35" s="7">
        <f t="shared" si="4"/>
        <v>30</v>
      </c>
      <c r="B35" s="1" t="s">
        <v>37</v>
      </c>
      <c r="C35" s="14" t="s">
        <v>1</v>
      </c>
      <c r="D35" s="7">
        <v>1</v>
      </c>
      <c r="E35" s="15">
        <v>0</v>
      </c>
      <c r="F35" s="15">
        <f t="shared" si="0"/>
        <v>0</v>
      </c>
      <c r="G35" s="17">
        <v>0.23</v>
      </c>
      <c r="H35" s="15">
        <f t="shared" si="1"/>
        <v>0</v>
      </c>
      <c r="I35" s="15">
        <f t="shared" si="2"/>
        <v>0</v>
      </c>
      <c r="J35" s="15">
        <f t="shared" si="3"/>
        <v>0</v>
      </c>
    </row>
    <row r="36" spans="1:10" ht="39.75" customHeight="1" x14ac:dyDescent="0.2">
      <c r="A36" s="7">
        <f t="shared" si="4"/>
        <v>31</v>
      </c>
      <c r="B36" s="1" t="s">
        <v>38</v>
      </c>
      <c r="C36" s="14" t="s">
        <v>1</v>
      </c>
      <c r="D36" s="7">
        <v>1</v>
      </c>
      <c r="E36" s="15">
        <v>0</v>
      </c>
      <c r="F36" s="15">
        <f t="shared" si="0"/>
        <v>0</v>
      </c>
      <c r="G36" s="17">
        <v>0.23</v>
      </c>
      <c r="H36" s="15">
        <f t="shared" si="1"/>
        <v>0</v>
      </c>
      <c r="I36" s="15">
        <f t="shared" si="2"/>
        <v>0</v>
      </c>
      <c r="J36" s="15">
        <f t="shared" si="3"/>
        <v>0</v>
      </c>
    </row>
    <row r="37" spans="1:10" ht="36" x14ac:dyDescent="0.2">
      <c r="A37" s="7">
        <f t="shared" si="4"/>
        <v>32</v>
      </c>
      <c r="B37" s="1" t="s">
        <v>39</v>
      </c>
      <c r="C37" s="14" t="s">
        <v>1</v>
      </c>
      <c r="D37" s="7">
        <v>1</v>
      </c>
      <c r="E37" s="15">
        <v>0</v>
      </c>
      <c r="F37" s="15">
        <f t="shared" si="0"/>
        <v>0</v>
      </c>
      <c r="G37" s="17">
        <v>0.23</v>
      </c>
      <c r="H37" s="15">
        <f t="shared" si="1"/>
        <v>0</v>
      </c>
      <c r="I37" s="15">
        <f t="shared" si="2"/>
        <v>0</v>
      </c>
      <c r="J37" s="15">
        <f t="shared" si="3"/>
        <v>0</v>
      </c>
    </row>
    <row r="38" spans="1:10" ht="50.25" customHeight="1" x14ac:dyDescent="0.2">
      <c r="A38" s="7">
        <f t="shared" si="4"/>
        <v>33</v>
      </c>
      <c r="B38" s="1" t="s">
        <v>40</v>
      </c>
      <c r="C38" s="14" t="s">
        <v>1</v>
      </c>
      <c r="D38" s="7">
        <v>1</v>
      </c>
      <c r="E38" s="15">
        <v>0</v>
      </c>
      <c r="F38" s="15">
        <f t="shared" si="0"/>
        <v>0</v>
      </c>
      <c r="G38" s="17">
        <v>0.23</v>
      </c>
      <c r="H38" s="15">
        <f t="shared" si="1"/>
        <v>0</v>
      </c>
      <c r="I38" s="15">
        <f t="shared" si="2"/>
        <v>0</v>
      </c>
      <c r="J38" s="15">
        <f t="shared" si="3"/>
        <v>0</v>
      </c>
    </row>
    <row r="39" spans="1:10" ht="28.5" customHeight="1" x14ac:dyDescent="0.2">
      <c r="A39" s="7">
        <f t="shared" si="4"/>
        <v>34</v>
      </c>
      <c r="B39" s="3" t="s">
        <v>41</v>
      </c>
      <c r="C39" s="14" t="s">
        <v>1</v>
      </c>
      <c r="D39" s="7">
        <v>1</v>
      </c>
      <c r="E39" s="15">
        <v>0</v>
      </c>
      <c r="F39" s="15">
        <f t="shared" si="0"/>
        <v>0</v>
      </c>
      <c r="G39" s="17">
        <v>0.23</v>
      </c>
      <c r="H39" s="15">
        <f t="shared" si="1"/>
        <v>0</v>
      </c>
      <c r="I39" s="15">
        <f t="shared" si="2"/>
        <v>0</v>
      </c>
      <c r="J39" s="15">
        <f t="shared" si="3"/>
        <v>0</v>
      </c>
    </row>
    <row r="40" spans="1:10" ht="16.5" customHeight="1" x14ac:dyDescent="0.2">
      <c r="A40" s="7">
        <f t="shared" si="4"/>
        <v>35</v>
      </c>
      <c r="B40" s="1" t="s">
        <v>18</v>
      </c>
      <c r="C40" s="14" t="s">
        <v>1</v>
      </c>
      <c r="D40" s="7">
        <v>2</v>
      </c>
      <c r="E40" s="15">
        <v>0</v>
      </c>
      <c r="F40" s="15">
        <f t="shared" si="0"/>
        <v>0</v>
      </c>
      <c r="G40" s="17">
        <v>0.23</v>
      </c>
      <c r="H40" s="15">
        <f t="shared" si="1"/>
        <v>0</v>
      </c>
      <c r="I40" s="15">
        <f t="shared" si="2"/>
        <v>0</v>
      </c>
      <c r="J40" s="15">
        <f t="shared" si="3"/>
        <v>0</v>
      </c>
    </row>
    <row r="41" spans="1:10" ht="39.75" customHeight="1" x14ac:dyDescent="0.2">
      <c r="A41" s="7">
        <f t="shared" si="4"/>
        <v>36</v>
      </c>
      <c r="B41" s="1" t="s">
        <v>20</v>
      </c>
      <c r="C41" s="14" t="s">
        <v>1</v>
      </c>
      <c r="D41" s="7">
        <v>1</v>
      </c>
      <c r="E41" s="15">
        <v>0</v>
      </c>
      <c r="F41" s="15">
        <f t="shared" si="0"/>
        <v>0</v>
      </c>
      <c r="G41" s="17">
        <v>0.23</v>
      </c>
      <c r="H41" s="15">
        <f t="shared" si="1"/>
        <v>0</v>
      </c>
      <c r="I41" s="15">
        <f t="shared" si="2"/>
        <v>0</v>
      </c>
      <c r="J41" s="15">
        <f t="shared" si="3"/>
        <v>0</v>
      </c>
    </row>
    <row r="42" spans="1:10" ht="36" x14ac:dyDescent="0.2">
      <c r="A42" s="7">
        <f t="shared" si="4"/>
        <v>37</v>
      </c>
      <c r="B42" s="1" t="s">
        <v>42</v>
      </c>
      <c r="C42" s="14" t="s">
        <v>1</v>
      </c>
      <c r="D42" s="7">
        <v>2</v>
      </c>
      <c r="E42" s="15">
        <v>0</v>
      </c>
      <c r="F42" s="15">
        <f t="shared" si="0"/>
        <v>0</v>
      </c>
      <c r="G42" s="17">
        <v>0.23</v>
      </c>
      <c r="H42" s="15">
        <f t="shared" si="1"/>
        <v>0</v>
      </c>
      <c r="I42" s="15">
        <f t="shared" si="2"/>
        <v>0</v>
      </c>
      <c r="J42" s="15">
        <f t="shared" si="3"/>
        <v>0</v>
      </c>
    </row>
    <row r="43" spans="1:10" ht="30.75" customHeight="1" x14ac:dyDescent="0.2">
      <c r="A43" s="7">
        <f t="shared" si="4"/>
        <v>38</v>
      </c>
      <c r="B43" s="1" t="s">
        <v>52</v>
      </c>
      <c r="C43" s="14" t="s">
        <v>1</v>
      </c>
      <c r="D43" s="7">
        <v>3</v>
      </c>
      <c r="E43" s="15">
        <v>0</v>
      </c>
      <c r="F43" s="15">
        <f t="shared" si="0"/>
        <v>0</v>
      </c>
      <c r="G43" s="17">
        <v>0.23</v>
      </c>
      <c r="H43" s="15">
        <f t="shared" si="1"/>
        <v>0</v>
      </c>
      <c r="I43" s="15">
        <f t="shared" si="2"/>
        <v>0</v>
      </c>
      <c r="J43" s="15">
        <f t="shared" si="3"/>
        <v>0</v>
      </c>
    </row>
    <row r="44" spans="1:10" ht="17.25" customHeight="1" x14ac:dyDescent="0.2">
      <c r="A44" s="7">
        <f t="shared" si="4"/>
        <v>39</v>
      </c>
      <c r="B44" s="1" t="s">
        <v>19</v>
      </c>
      <c r="C44" s="14" t="s">
        <v>1</v>
      </c>
      <c r="D44" s="7">
        <v>3</v>
      </c>
      <c r="E44" s="15">
        <v>0</v>
      </c>
      <c r="F44" s="15">
        <f t="shared" si="0"/>
        <v>0</v>
      </c>
      <c r="G44" s="17">
        <v>0.23</v>
      </c>
      <c r="H44" s="15">
        <f t="shared" si="1"/>
        <v>0</v>
      </c>
      <c r="I44" s="15">
        <f t="shared" si="2"/>
        <v>0</v>
      </c>
      <c r="J44" s="15">
        <f t="shared" si="3"/>
        <v>0</v>
      </c>
    </row>
    <row r="45" spans="1:10" ht="28.5" customHeight="1" x14ac:dyDescent="0.2">
      <c r="A45" s="7">
        <f t="shared" si="4"/>
        <v>40</v>
      </c>
      <c r="B45" s="1" t="s">
        <v>46</v>
      </c>
      <c r="C45" s="14" t="s">
        <v>1</v>
      </c>
      <c r="D45" s="7">
        <v>4</v>
      </c>
      <c r="E45" s="15">
        <v>0</v>
      </c>
      <c r="F45" s="15">
        <f t="shared" si="0"/>
        <v>0</v>
      </c>
      <c r="G45" s="17">
        <v>0.23</v>
      </c>
      <c r="H45" s="15">
        <f t="shared" si="1"/>
        <v>0</v>
      </c>
      <c r="I45" s="15">
        <f t="shared" si="2"/>
        <v>0</v>
      </c>
      <c r="J45" s="15">
        <f t="shared" si="3"/>
        <v>0</v>
      </c>
    </row>
    <row r="46" spans="1:10" ht="39.75" customHeight="1" x14ac:dyDescent="0.2">
      <c r="A46" s="7">
        <f t="shared" si="4"/>
        <v>41</v>
      </c>
      <c r="B46" s="1" t="s">
        <v>51</v>
      </c>
      <c r="C46" s="14" t="s">
        <v>1</v>
      </c>
      <c r="D46" s="7">
        <v>3</v>
      </c>
      <c r="E46" s="15">
        <v>0</v>
      </c>
      <c r="F46" s="15">
        <f t="shared" si="0"/>
        <v>0</v>
      </c>
      <c r="G46" s="17">
        <v>0.23</v>
      </c>
      <c r="H46" s="15">
        <f t="shared" si="1"/>
        <v>0</v>
      </c>
      <c r="I46" s="15">
        <f t="shared" si="2"/>
        <v>0</v>
      </c>
      <c r="J46" s="15">
        <f t="shared" si="3"/>
        <v>0</v>
      </c>
    </row>
    <row r="47" spans="1:10" ht="25.5" customHeight="1" x14ac:dyDescent="0.2">
      <c r="A47" s="7">
        <f t="shared" si="4"/>
        <v>42</v>
      </c>
      <c r="B47" s="1" t="s">
        <v>43</v>
      </c>
      <c r="C47" s="14" t="s">
        <v>1</v>
      </c>
      <c r="D47" s="7">
        <v>3</v>
      </c>
      <c r="E47" s="15">
        <v>0</v>
      </c>
      <c r="F47" s="15">
        <f t="shared" si="0"/>
        <v>0</v>
      </c>
      <c r="G47" s="17">
        <v>0.23</v>
      </c>
      <c r="H47" s="15">
        <f t="shared" si="1"/>
        <v>0</v>
      </c>
      <c r="I47" s="15">
        <f t="shared" si="2"/>
        <v>0</v>
      </c>
      <c r="J47" s="15">
        <f t="shared" si="3"/>
        <v>0</v>
      </c>
    </row>
    <row r="48" spans="1:10" ht="36" x14ac:dyDescent="0.2">
      <c r="A48" s="7">
        <f t="shared" si="4"/>
        <v>43</v>
      </c>
      <c r="B48" s="1" t="s">
        <v>47</v>
      </c>
      <c r="C48" s="14" t="s">
        <v>1</v>
      </c>
      <c r="D48" s="7">
        <v>3</v>
      </c>
      <c r="E48" s="15">
        <v>0</v>
      </c>
      <c r="F48" s="15">
        <f t="shared" si="0"/>
        <v>0</v>
      </c>
      <c r="G48" s="17">
        <v>0.23</v>
      </c>
      <c r="H48" s="15">
        <f t="shared" si="1"/>
        <v>0</v>
      </c>
      <c r="I48" s="15">
        <f t="shared" si="2"/>
        <v>0</v>
      </c>
      <c r="J48" s="15">
        <f t="shared" si="3"/>
        <v>0</v>
      </c>
    </row>
    <row r="49" spans="1:10" ht="52.5" customHeight="1" x14ac:dyDescent="0.2">
      <c r="A49" s="7">
        <f t="shared" si="4"/>
        <v>44</v>
      </c>
      <c r="B49" s="2" t="s">
        <v>2</v>
      </c>
      <c r="C49" s="14" t="s">
        <v>1</v>
      </c>
      <c r="D49" s="7">
        <v>3</v>
      </c>
      <c r="E49" s="15">
        <v>0</v>
      </c>
      <c r="F49" s="15">
        <f t="shared" si="0"/>
        <v>0</v>
      </c>
      <c r="G49" s="17">
        <v>0.23</v>
      </c>
      <c r="H49" s="15">
        <f t="shared" si="1"/>
        <v>0</v>
      </c>
      <c r="I49" s="15">
        <f t="shared" si="2"/>
        <v>0</v>
      </c>
      <c r="J49" s="15">
        <f t="shared" si="3"/>
        <v>0</v>
      </c>
    </row>
    <row r="50" spans="1:10" ht="27.75" customHeight="1" x14ac:dyDescent="0.2">
      <c r="A50" s="7">
        <f t="shared" si="4"/>
        <v>45</v>
      </c>
      <c r="B50" s="1" t="s">
        <v>53</v>
      </c>
      <c r="C50" s="14" t="s">
        <v>1</v>
      </c>
      <c r="D50" s="7">
        <v>3</v>
      </c>
      <c r="E50" s="15">
        <v>0</v>
      </c>
      <c r="F50" s="15">
        <f t="shared" si="0"/>
        <v>0</v>
      </c>
      <c r="G50" s="17">
        <v>0.23</v>
      </c>
      <c r="H50" s="15">
        <f t="shared" si="1"/>
        <v>0</v>
      </c>
      <c r="I50" s="15">
        <f t="shared" si="2"/>
        <v>0</v>
      </c>
      <c r="J50" s="15">
        <f t="shared" si="3"/>
        <v>0</v>
      </c>
    </row>
    <row r="51" spans="1:10" ht="36.75" customHeight="1" x14ac:dyDescent="0.2">
      <c r="A51" s="7">
        <f t="shared" si="4"/>
        <v>46</v>
      </c>
      <c r="B51" s="1" t="s">
        <v>4</v>
      </c>
      <c r="C51" s="14" t="s">
        <v>1</v>
      </c>
      <c r="D51" s="7">
        <v>3</v>
      </c>
      <c r="E51" s="15">
        <v>0</v>
      </c>
      <c r="F51" s="15">
        <f t="shared" si="0"/>
        <v>0</v>
      </c>
      <c r="G51" s="17">
        <v>0.23</v>
      </c>
      <c r="H51" s="15">
        <f t="shared" si="1"/>
        <v>0</v>
      </c>
      <c r="I51" s="15">
        <f t="shared" si="2"/>
        <v>0</v>
      </c>
      <c r="J51" s="15">
        <f t="shared" si="3"/>
        <v>0</v>
      </c>
    </row>
    <row r="52" spans="1:10" ht="27" customHeight="1" x14ac:dyDescent="0.2">
      <c r="A52" s="7">
        <f t="shared" si="4"/>
        <v>47</v>
      </c>
      <c r="B52" s="1" t="s">
        <v>3</v>
      </c>
      <c r="C52" s="14" t="s">
        <v>1</v>
      </c>
      <c r="D52" s="7">
        <v>3</v>
      </c>
      <c r="E52" s="15">
        <v>0</v>
      </c>
      <c r="F52" s="15">
        <f t="shared" si="0"/>
        <v>0</v>
      </c>
      <c r="G52" s="17">
        <v>0.23</v>
      </c>
      <c r="H52" s="15">
        <f t="shared" si="1"/>
        <v>0</v>
      </c>
      <c r="I52" s="15">
        <f t="shared" si="2"/>
        <v>0</v>
      </c>
      <c r="J52" s="15">
        <f t="shared" si="3"/>
        <v>0</v>
      </c>
    </row>
    <row r="53" spans="1:10" ht="48" x14ac:dyDescent="0.2">
      <c r="A53" s="7">
        <f t="shared" si="4"/>
        <v>48</v>
      </c>
      <c r="B53" s="1" t="s">
        <v>54</v>
      </c>
      <c r="C53" s="14" t="s">
        <v>1</v>
      </c>
      <c r="D53" s="7">
        <v>3</v>
      </c>
      <c r="E53" s="15">
        <v>0</v>
      </c>
      <c r="F53" s="15">
        <f t="shared" si="0"/>
        <v>0</v>
      </c>
      <c r="G53" s="17">
        <v>0.23</v>
      </c>
      <c r="H53" s="15">
        <f t="shared" si="1"/>
        <v>0</v>
      </c>
      <c r="I53" s="15">
        <f t="shared" si="2"/>
        <v>0</v>
      </c>
      <c r="J53" s="15">
        <f t="shared" si="3"/>
        <v>0</v>
      </c>
    </row>
    <row r="54" spans="1:10" ht="48" x14ac:dyDescent="0.2">
      <c r="A54" s="7">
        <f t="shared" si="4"/>
        <v>49</v>
      </c>
      <c r="B54" s="1" t="s">
        <v>55</v>
      </c>
      <c r="C54" s="14" t="s">
        <v>1</v>
      </c>
      <c r="D54" s="7">
        <v>3</v>
      </c>
      <c r="E54" s="15">
        <v>0</v>
      </c>
      <c r="F54" s="15">
        <f t="shared" si="0"/>
        <v>0</v>
      </c>
      <c r="G54" s="17">
        <v>0.23</v>
      </c>
      <c r="H54" s="15">
        <f t="shared" si="1"/>
        <v>0</v>
      </c>
      <c r="I54" s="15">
        <f t="shared" si="2"/>
        <v>0</v>
      </c>
      <c r="J54" s="15">
        <f t="shared" si="3"/>
        <v>0</v>
      </c>
    </row>
    <row r="55" spans="1:10" ht="50.25" customHeight="1" x14ac:dyDescent="0.2">
      <c r="A55" s="7">
        <f t="shared" si="4"/>
        <v>50</v>
      </c>
      <c r="B55" s="1" t="s">
        <v>57</v>
      </c>
      <c r="C55" s="14" t="s">
        <v>1</v>
      </c>
      <c r="D55" s="7">
        <v>3</v>
      </c>
      <c r="E55" s="15">
        <v>0</v>
      </c>
      <c r="F55" s="15">
        <f t="shared" si="0"/>
        <v>0</v>
      </c>
      <c r="G55" s="17">
        <v>0.23</v>
      </c>
      <c r="H55" s="15">
        <f t="shared" si="1"/>
        <v>0</v>
      </c>
      <c r="I55" s="15">
        <f t="shared" si="2"/>
        <v>0</v>
      </c>
      <c r="J55" s="15">
        <f t="shared" si="3"/>
        <v>0</v>
      </c>
    </row>
    <row r="56" spans="1:10" ht="48" x14ac:dyDescent="0.2">
      <c r="A56" s="7">
        <f t="shared" si="4"/>
        <v>51</v>
      </c>
      <c r="B56" s="1" t="s">
        <v>56</v>
      </c>
      <c r="C56" s="14" t="s">
        <v>1</v>
      </c>
      <c r="D56" s="7">
        <v>3</v>
      </c>
      <c r="E56" s="15">
        <v>0</v>
      </c>
      <c r="F56" s="15">
        <f t="shared" si="0"/>
        <v>0</v>
      </c>
      <c r="G56" s="17">
        <v>0.23</v>
      </c>
      <c r="H56" s="15">
        <f t="shared" si="1"/>
        <v>0</v>
      </c>
      <c r="I56" s="15">
        <f t="shared" si="2"/>
        <v>0</v>
      </c>
      <c r="J56" s="15">
        <f t="shared" si="3"/>
        <v>0</v>
      </c>
    </row>
    <row r="57" spans="1:10" ht="38.25" customHeight="1" x14ac:dyDescent="0.2">
      <c r="A57" s="7">
        <f t="shared" si="4"/>
        <v>52</v>
      </c>
      <c r="B57" s="1" t="s">
        <v>5</v>
      </c>
      <c r="C57" s="14" t="s">
        <v>1</v>
      </c>
      <c r="D57" s="7">
        <v>3</v>
      </c>
      <c r="E57" s="15">
        <v>0</v>
      </c>
      <c r="F57" s="15">
        <f t="shared" si="0"/>
        <v>0</v>
      </c>
      <c r="G57" s="17">
        <v>0.23</v>
      </c>
      <c r="H57" s="15">
        <f t="shared" si="1"/>
        <v>0</v>
      </c>
      <c r="I57" s="15">
        <f t="shared" si="2"/>
        <v>0</v>
      </c>
      <c r="J57" s="15">
        <f t="shared" si="3"/>
        <v>0</v>
      </c>
    </row>
    <row r="58" spans="1:10" ht="36" x14ac:dyDescent="0.2">
      <c r="A58" s="7">
        <f t="shared" si="4"/>
        <v>53</v>
      </c>
      <c r="B58" s="1" t="s">
        <v>6</v>
      </c>
      <c r="C58" s="14" t="s">
        <v>1</v>
      </c>
      <c r="D58" s="7">
        <v>3</v>
      </c>
      <c r="E58" s="15">
        <v>0</v>
      </c>
      <c r="F58" s="15">
        <f t="shared" si="0"/>
        <v>0</v>
      </c>
      <c r="G58" s="17">
        <v>0.23</v>
      </c>
      <c r="H58" s="15">
        <f t="shared" si="1"/>
        <v>0</v>
      </c>
      <c r="I58" s="15">
        <f t="shared" si="2"/>
        <v>0</v>
      </c>
      <c r="J58" s="15">
        <f t="shared" si="3"/>
        <v>0</v>
      </c>
    </row>
    <row r="59" spans="1:10" ht="27.75" customHeight="1" x14ac:dyDescent="0.2">
      <c r="A59" s="7">
        <f t="shared" si="4"/>
        <v>54</v>
      </c>
      <c r="B59" s="1" t="s">
        <v>7</v>
      </c>
      <c r="C59" s="14" t="s">
        <v>1</v>
      </c>
      <c r="D59" s="7">
        <v>3</v>
      </c>
      <c r="E59" s="15">
        <v>0</v>
      </c>
      <c r="F59" s="15">
        <f t="shared" si="0"/>
        <v>0</v>
      </c>
      <c r="G59" s="17">
        <v>0.23</v>
      </c>
      <c r="H59" s="15">
        <f t="shared" si="1"/>
        <v>0</v>
      </c>
      <c r="I59" s="15">
        <f t="shared" si="2"/>
        <v>0</v>
      </c>
      <c r="J59" s="15">
        <f t="shared" si="3"/>
        <v>0</v>
      </c>
    </row>
    <row r="60" spans="1:10" ht="16.5" customHeight="1" x14ac:dyDescent="0.2">
      <c r="A60" s="7">
        <f t="shared" si="4"/>
        <v>55</v>
      </c>
      <c r="B60" s="1" t="s">
        <v>58</v>
      </c>
      <c r="C60" s="14" t="s">
        <v>1</v>
      </c>
      <c r="D60" s="7">
        <v>3</v>
      </c>
      <c r="E60" s="15">
        <v>0</v>
      </c>
      <c r="F60" s="15">
        <f t="shared" si="0"/>
        <v>0</v>
      </c>
      <c r="G60" s="17">
        <v>0.23</v>
      </c>
      <c r="H60" s="15">
        <f t="shared" si="1"/>
        <v>0</v>
      </c>
      <c r="I60" s="15">
        <f t="shared" si="2"/>
        <v>0</v>
      </c>
      <c r="J60" s="15">
        <f t="shared" si="3"/>
        <v>0</v>
      </c>
    </row>
    <row r="61" spans="1:10" ht="30.75" customHeight="1" x14ac:dyDescent="0.2">
      <c r="A61" s="7">
        <f t="shared" si="4"/>
        <v>56</v>
      </c>
      <c r="B61" s="4" t="s">
        <v>59</v>
      </c>
      <c r="C61" s="14" t="s">
        <v>1</v>
      </c>
      <c r="D61" s="7">
        <v>3</v>
      </c>
      <c r="E61" s="15">
        <v>0</v>
      </c>
      <c r="F61" s="15">
        <f t="shared" si="0"/>
        <v>0</v>
      </c>
      <c r="G61" s="17">
        <v>0.23</v>
      </c>
      <c r="H61" s="15">
        <f t="shared" si="1"/>
        <v>0</v>
      </c>
      <c r="I61" s="15">
        <f t="shared" si="2"/>
        <v>0</v>
      </c>
      <c r="J61" s="15">
        <f t="shared" si="3"/>
        <v>0</v>
      </c>
    </row>
    <row r="62" spans="1:10" ht="24" x14ac:dyDescent="0.2">
      <c r="A62" s="7">
        <f t="shared" si="4"/>
        <v>57</v>
      </c>
      <c r="B62" s="2" t="s">
        <v>60</v>
      </c>
      <c r="C62" s="14" t="s">
        <v>1</v>
      </c>
      <c r="D62" s="7">
        <v>3</v>
      </c>
      <c r="E62" s="15">
        <v>0</v>
      </c>
      <c r="F62" s="15">
        <f t="shared" si="0"/>
        <v>0</v>
      </c>
      <c r="G62" s="17">
        <v>0.23</v>
      </c>
      <c r="H62" s="15">
        <f t="shared" si="1"/>
        <v>0</v>
      </c>
      <c r="I62" s="15">
        <f t="shared" si="2"/>
        <v>0</v>
      </c>
      <c r="J62" s="15">
        <f t="shared" si="3"/>
        <v>0</v>
      </c>
    </row>
    <row r="63" spans="1:10" ht="48" x14ac:dyDescent="0.2">
      <c r="A63" s="7">
        <f t="shared" si="4"/>
        <v>58</v>
      </c>
      <c r="B63" s="1" t="s">
        <v>44</v>
      </c>
      <c r="C63" s="14" t="s">
        <v>1</v>
      </c>
      <c r="D63" s="7">
        <v>4</v>
      </c>
      <c r="E63" s="15">
        <v>0</v>
      </c>
      <c r="F63" s="15">
        <f t="shared" si="0"/>
        <v>0</v>
      </c>
      <c r="G63" s="17">
        <v>0.23</v>
      </c>
      <c r="H63" s="15">
        <f t="shared" si="1"/>
        <v>0</v>
      </c>
      <c r="I63" s="15">
        <f t="shared" si="2"/>
        <v>0</v>
      </c>
      <c r="J63" s="15">
        <f t="shared" si="3"/>
        <v>0</v>
      </c>
    </row>
    <row r="64" spans="1:10" ht="48" x14ac:dyDescent="0.2">
      <c r="A64" s="7">
        <f t="shared" si="4"/>
        <v>59</v>
      </c>
      <c r="B64" s="1" t="s">
        <v>61</v>
      </c>
      <c r="C64" s="14" t="s">
        <v>1</v>
      </c>
      <c r="D64" s="7">
        <v>4</v>
      </c>
      <c r="E64" s="15">
        <v>0</v>
      </c>
      <c r="F64" s="15">
        <f t="shared" si="0"/>
        <v>0</v>
      </c>
      <c r="G64" s="17">
        <v>0.23</v>
      </c>
      <c r="H64" s="15">
        <f t="shared" si="1"/>
        <v>0</v>
      </c>
      <c r="I64" s="15">
        <f t="shared" si="2"/>
        <v>0</v>
      </c>
      <c r="J64" s="15">
        <f t="shared" si="3"/>
        <v>0</v>
      </c>
    </row>
    <row r="65" spans="1:10" x14ac:dyDescent="0.2">
      <c r="A65" s="7">
        <f t="shared" si="4"/>
        <v>60</v>
      </c>
      <c r="B65" s="1" t="s">
        <v>62</v>
      </c>
      <c r="C65" s="14" t="s">
        <v>1</v>
      </c>
      <c r="D65" s="7">
        <v>30</v>
      </c>
      <c r="E65" s="15">
        <v>0</v>
      </c>
      <c r="F65" s="15">
        <f t="shared" si="0"/>
        <v>0</v>
      </c>
      <c r="G65" s="17">
        <v>0.23</v>
      </c>
      <c r="H65" s="15">
        <f t="shared" si="1"/>
        <v>0</v>
      </c>
      <c r="I65" s="15">
        <f t="shared" si="2"/>
        <v>0</v>
      </c>
      <c r="J65" s="15">
        <f t="shared" si="3"/>
        <v>0</v>
      </c>
    </row>
    <row r="66" spans="1:10" ht="48" x14ac:dyDescent="0.2">
      <c r="A66" s="7">
        <f t="shared" si="4"/>
        <v>61</v>
      </c>
      <c r="B66" s="1" t="s">
        <v>63</v>
      </c>
      <c r="C66" s="14" t="s">
        <v>1</v>
      </c>
      <c r="D66" s="7">
        <v>4</v>
      </c>
      <c r="E66" s="15">
        <v>0</v>
      </c>
      <c r="F66" s="15">
        <f t="shared" si="0"/>
        <v>0</v>
      </c>
      <c r="G66" s="17">
        <v>0.23</v>
      </c>
      <c r="H66" s="15">
        <f t="shared" si="1"/>
        <v>0</v>
      </c>
      <c r="I66" s="15">
        <f t="shared" si="2"/>
        <v>0</v>
      </c>
      <c r="J66" s="15">
        <f t="shared" si="3"/>
        <v>0</v>
      </c>
    </row>
    <row r="67" spans="1:10" x14ac:dyDescent="0.2">
      <c r="A67" s="24" t="s">
        <v>75</v>
      </c>
      <c r="B67" s="25"/>
      <c r="C67" s="25"/>
      <c r="D67" s="25"/>
      <c r="E67" s="26"/>
      <c r="F67" s="16">
        <f>SUM(F6:F66)</f>
        <v>0</v>
      </c>
      <c r="G67" s="18">
        <v>0.23</v>
      </c>
      <c r="H67" s="16">
        <f>SUM(H6:H66)</f>
        <v>0</v>
      </c>
      <c r="I67" s="20"/>
      <c r="J67" s="16">
        <f>SUM(J6:J66)</f>
        <v>0</v>
      </c>
    </row>
    <row r="69" spans="1:10" x14ac:dyDescent="0.2">
      <c r="A69" s="27" t="s">
        <v>77</v>
      </c>
      <c r="B69" s="27"/>
      <c r="C69" s="27"/>
      <c r="D69" s="27"/>
      <c r="E69" s="27"/>
      <c r="F69" s="27"/>
      <c r="G69" s="27"/>
      <c r="H69" s="27"/>
      <c r="I69" s="27"/>
      <c r="J69" s="27"/>
    </row>
    <row r="70" spans="1:10" x14ac:dyDescent="0.2">
      <c r="B70" s="19"/>
    </row>
  </sheetData>
  <mergeCells count="5">
    <mergeCell ref="I1:J1"/>
    <mergeCell ref="A2:J2"/>
    <mergeCell ref="A3:J3"/>
    <mergeCell ref="A67:E67"/>
    <mergeCell ref="A69:J69"/>
  </mergeCells>
  <pageMargins left="0.25" right="0.25" top="0.75" bottom="0.75" header="0.3" footer="0.3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FADD42C2-229F-4E68-95E1-2928AB991E2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Błachnio Eliza</dc:creator>
  <cp:lastModifiedBy>Romak Monika</cp:lastModifiedBy>
  <cp:lastPrinted>2025-02-20T07:20:39Z</cp:lastPrinted>
  <dcterms:created xsi:type="dcterms:W3CDTF">2025-01-08T10:28:51Z</dcterms:created>
  <dcterms:modified xsi:type="dcterms:W3CDTF">2025-02-20T07:48:59Z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121480ed-d0d9-4b2d-9174-59eb0e599efc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Błachnio Eliza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hVHoeGu0EPr9f1mIxiH7tgO1+bM70pFX</vt:lpwstr>
  </property>
  <property fmtid="{D5CDD505-2E9C-101B-9397-08002B2CF9AE}" pid="10" name="bjClsUserRVM">
    <vt:lpwstr>[]</vt:lpwstr>
  </property>
  <property fmtid="{D5CDD505-2E9C-101B-9397-08002B2CF9AE}" pid="11" name="s5636:Creator type=IP">
    <vt:lpwstr>10.102.193.36</vt:lpwstr>
  </property>
</Properties>
</file>