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ROBOTY\TR Przewierty sterowane\"/>
    </mc:Choice>
  </mc:AlternateContent>
  <xr:revisionPtr revIDLastSave="0" documentId="13_ncr:1_{B5CA762E-2F02-4E2B-BD3B-211BAD1CD49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zedmiar" sheetId="15" r:id="rId1"/>
    <sheet name="Remonty ceny 2020" sheetId="16" state="hidden" r:id="rId2"/>
  </sheets>
  <definedNames>
    <definedName name="_xlnm.Print_Area" localSheetId="1">'Remonty ceny 2020'!$A$1:$G$52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5" l="1"/>
  <c r="G8" i="15"/>
  <c r="G9" i="15"/>
  <c r="G10" i="15"/>
  <c r="G11" i="15"/>
  <c r="G12" i="15"/>
  <c r="G13" i="15"/>
  <c r="G14" i="15"/>
  <c r="G15" i="15"/>
  <c r="G6" i="15"/>
  <c r="G16" i="15" l="1"/>
  <c r="Q23" i="15"/>
  <c r="F57" i="16" l="1"/>
  <c r="E57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52" i="16" l="1"/>
</calcChain>
</file>

<file path=xl/sharedStrings.xml><?xml version="1.0" encoding="utf-8"?>
<sst xmlns="http://schemas.openxmlformats.org/spreadsheetml/2006/main" count="256" uniqueCount="132">
  <si>
    <t>Lp.</t>
  </si>
  <si>
    <t>Ilość</t>
  </si>
  <si>
    <t>szt.</t>
  </si>
  <si>
    <t>Podstawa</t>
  </si>
  <si>
    <t>Wyszczególnienie prac</t>
  </si>
  <si>
    <t>Analiza indywidualna</t>
  </si>
  <si>
    <t>m²</t>
  </si>
  <si>
    <t>mb</t>
  </si>
  <si>
    <t>Jedn. obm.</t>
  </si>
  <si>
    <t>Regulacja skrzynek zasuwowych, hydrantowych</t>
  </si>
  <si>
    <t>kpl.</t>
  </si>
  <si>
    <t>Humusowanie nawierzchni z obsianiem trawą przy grubości humusu 10 cm</t>
  </si>
  <si>
    <t>Mechaniczne korytowanie nawierzchni do głebokści 25 cm</t>
  </si>
  <si>
    <t>Mechaniczne korytowanie nawierzchni do głebokści 35 cm</t>
  </si>
  <si>
    <t>Wywiezienie asfaltu z rozbiórki do utylizacji</t>
  </si>
  <si>
    <t>Montaż taśmy dylatacyjnej asfaltowo-kauczukowej</t>
  </si>
  <si>
    <t>Regulacja studni kanalizacyjnej - podmurowanie istniejącego włazu</t>
  </si>
  <si>
    <t>Regulacja studni teletechnicznej - podmurowanie pod istniejącą płytą przykrywającą</t>
  </si>
  <si>
    <t>Regulacja wpustu ulicznego</t>
  </si>
  <si>
    <t>Geodezyjna inwentaryzacja powykonawcza</t>
  </si>
  <si>
    <t>Badanie zagęszczenia gruntu</t>
  </si>
  <si>
    <t>Frezowanie nawierzchni z betonu asfaltowego o grubości 4 cm - nawierzchnia KR2</t>
  </si>
  <si>
    <t>Rozebranie nawierzchni chodnika - płytki o wymiarze 35 x 35 x 5 cm, odzysk w miejscu</t>
  </si>
  <si>
    <t>Profilowanie i zagęszczenie podłoża wykonywane mechanicznie w gruncie kategorii II - IV</t>
  </si>
  <si>
    <t>Utylizacja materiałów z rozbiórki (gruz, podbudowa i odpady z nawierzchni betonowych)</t>
  </si>
  <si>
    <t>t</t>
  </si>
  <si>
    <t>Utylizacja asfaltu</t>
  </si>
  <si>
    <t>Ułożenie krawężnika betonowego 15/30 na ławie betonowej - krawężnik zwykły (nowy)</t>
  </si>
  <si>
    <t>Ułożenie krawężnika betonowego 15/22 na ławie betonowej - krawężnik najazdowy nowy</t>
  </si>
  <si>
    <t>Ułożenie krawężnika betonowego 15/22 na ławie betonowej - krawężnik najazdowy z odzysku</t>
  </si>
  <si>
    <t>m³</t>
  </si>
  <si>
    <t xml:space="preserve">Analiza indywidualna </t>
  </si>
  <si>
    <t xml:space="preserve">Rozebranie nawierzchni asfaltowej o grubości 8 cm </t>
  </si>
  <si>
    <t>Rozebranie nawierzchni chodnika z kostki betonowej o grubości 8 cm</t>
  </si>
  <si>
    <t>Rozebranie nawierzchni chodnika - płytki o wymiarze 50 x 50 x 7 cm, odzysk w miejscu</t>
  </si>
  <si>
    <t xml:space="preserve">Rozebranie krawężnika betonowego na ławie betonowej </t>
  </si>
  <si>
    <t xml:space="preserve">Rozebranie obrzeży na podsypce cementowo-piaskowej </t>
  </si>
  <si>
    <t>Wywiezienie materiałów z rozbiórki (gruz, podbudowa i odpady betonowe) do utylizacji</t>
  </si>
  <si>
    <t xml:space="preserve">Wykonanie warstwy ścieralnej z mieszanki bitumicznej o grubości 4 cm                   </t>
  </si>
  <si>
    <t>Wykonanie nawierzchni z kostki brukowej, betonowej o grubości 8 cm, na podsypce cementowo-piaskowej  (kostka z odzysku)</t>
  </si>
  <si>
    <t>Wykonanie nawierzchni z kostki betonowej o grubości 8 cm, na podsypce cementowo-piaskowej (kostka nowa)</t>
  </si>
  <si>
    <t>Wykonanie nawierzchni z kostki grafitowo-bazaltowej (kostka nowa)</t>
  </si>
  <si>
    <t>Wykonanie nawierzchni z kostki grafitowo-bazaltowej (kostka z odzysku)</t>
  </si>
  <si>
    <t>Ułożenie obrzeża betonowego o wymiarach 30 x 6 cm, na podsypce cementowo-piaskowej - obrzeże nowe</t>
  </si>
  <si>
    <t>Ułożenie obrzeża betonowego o wymiarach 30 x 6 cm, na podsypce cementowo-piaskowej - obrzeże z odzysku</t>
  </si>
  <si>
    <t xml:space="preserve">Wykonanie warstwy wiążącej z betonu asfaltowego 0/16 o grubości 5 cm - KR2               </t>
  </si>
  <si>
    <t>Wykonanie nawierzchni z płytek o wymiarach 35 x 35 x 5 cm, na podsypce cementowo-piaskowej - chodnik      (płytki nowe)</t>
  </si>
  <si>
    <t>Wykonanie nawierzchni z płytek o wymiarach 35 x 35 x 5 cm, na podsypce cementowo-piaskowej - chodnik      (płytki z odzysku)</t>
  </si>
  <si>
    <t>Wykonanie nawierzchni z płytek o wymiarach 50 x 50 x 7 cm, na podsypce cementowo-piaskowej - chodnik       (płytki nowe)</t>
  </si>
  <si>
    <t>Wykonanie nawierzchni z płytek o wymiarach 50 x 50 x 7 cm, na podsypce cementowo-piaskowej - chodnik       (płytki z odzysku)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</si>
  <si>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</si>
  <si>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</si>
  <si>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</si>
  <si>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</si>
  <si>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</si>
  <si>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</si>
  <si>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</si>
  <si>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</si>
  <si>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</si>
  <si>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</si>
  <si>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</si>
  <si>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</si>
  <si>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</si>
  <si>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</si>
  <si>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</si>
  <si>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</si>
  <si>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</si>
  <si>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</si>
  <si>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</si>
  <si>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</si>
  <si>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</si>
  <si>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</si>
  <si>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</si>
  <si>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</si>
  <si>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</si>
  <si>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</si>
  <si>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</si>
  <si>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</si>
  <si>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</si>
  <si>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</si>
  <si>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</si>
  <si>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</si>
  <si>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</si>
  <si>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</si>
  <si>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</si>
  <si>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</si>
  <si>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</si>
  <si>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</si>
  <si>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</si>
  <si>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</si>
  <si>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</si>
  <si>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</si>
  <si>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</si>
  <si>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</si>
  <si>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</si>
  <si>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</si>
  <si>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</si>
  <si>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</si>
  <si>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Wykonanie nawierzchni z płyt ażurowych o wymiarach    40 x 60 x 8 cm oraz 100 x 80 x10 na podsypce cementowo-piaskowej (płyty z odzysku)</t>
  </si>
  <si>
    <t>Rozebranie nawierzchni - trylinka</t>
  </si>
  <si>
    <t xml:space="preserve">Wykonanie podbudowy z kruszywa łamanego 0-40 po zagęszczeniu 15 cm                                         </t>
  </si>
  <si>
    <t xml:space="preserve">Wykonanie podbudowy z kruszywa łamanego 0-31.5 po zageszczeniu 20 cm                                      </t>
  </si>
  <si>
    <t xml:space="preserve">Wykonanie podbudowy z kruszywa łamanego 0-31.5 po zagęszczeniu 25 cm                                         </t>
  </si>
  <si>
    <t>Rozebranie nawierzchni - płyty ażurowe o wymiarze 40 x 60 x 8 cm i 100 x 80 x 10 cm</t>
  </si>
  <si>
    <t>Wykonanie nawierzchni z trylinki, na podsypce cementowo-piaskowej (trylinka z odzysku)</t>
  </si>
  <si>
    <t>Wykonanie nawierzchni z trylinki, na podsypce cementowo-piaskowej (trylinka nowa)</t>
  </si>
  <si>
    <t>Cena jedn. netto /zł/</t>
  </si>
  <si>
    <t>Wartość robót netto /zł/</t>
  </si>
  <si>
    <t>WYKONANIE ROBÓT ROZBIÓRKOWYCH I RENOWACYJNYCH NAWIERZCHNI (…), JAKO ROBÓT ZWIĄZANYCH Z REMONTEM SIECI WODOCIĄGOWEJ NA TERENIE MIASTA SOSNOWIEC WRAZ Z WYKONANIEM PRZEWIERTÓW STEROWANYCH</t>
  </si>
  <si>
    <r>
      <t xml:space="preserve">KOSZTORYS INWESTORSKI  </t>
    </r>
    <r>
      <rPr>
        <b/>
        <sz val="11"/>
        <color rgb="FFC00000"/>
        <rFont val="Calibri"/>
        <family val="2"/>
        <charset val="238"/>
        <scheme val="minor"/>
      </rPr>
      <t>CENY 2020 R.</t>
    </r>
  </si>
  <si>
    <t>Kompletne wykonanie przewiertu sterowanego z żerdzią pilotową w technice płucząco-wierconej wraz z robotami towarzyszącymi - przewiert rurą PE 100 RC SDR 17, DN 225 x 13,4 mm - 10 szt. (1x6mb, 1x10mb, 1x12mb, 1x20mb, 1x24mb, 1x25mb, 1x26mb, 1x27mb, 1x33mb, 1x34mb)</t>
  </si>
  <si>
    <t>Kompletne wykonanie przewiertu sterowanego z żerdzią pilotową w technice płucząco-wierconej wraz z robotami towarzyszącymi - przewiert rurą PE 100 RC SDR 17, DN 160 x 9,5 mm - 9 szt. (2x8mb, 2x12mb, 1x16mb, 1x24mb, 1x26mb, 1x28mb, 1x36mb)</t>
  </si>
  <si>
    <t>Kompletne wykonanie przewiertu sterowanego z żerdzią pilotową w technice płucząco-wierconej wraz z robotami towarzyszącymi - przewiert rurą PE 100 RC SDR 17, DN 110 x 6,6 mm - 1szt. (1x10mb)</t>
  </si>
  <si>
    <t>Przewiert rurą PE 100 RC SDR 17 -  DN 110 o dł. powyżej 30 mb</t>
  </si>
  <si>
    <t>Przewiert rurą PE 100 RC SDR 17 -  DN 160 o dł. powyżej 30 mb</t>
  </si>
  <si>
    <t>Kalkulacja indywidualna</t>
  </si>
  <si>
    <t>Przewiert rurą PE 100 RC SDR 17 -  DN 63 o dł. powyżej 30 mb</t>
  </si>
  <si>
    <t>Przewiert rurą PE 100 RC SDR 17 -  DN 160 o dł. do 30 mb</t>
  </si>
  <si>
    <t>Przewiert rurą PE 100 RC SDR 17 -  DN 225 o dł. do 30 mb</t>
  </si>
  <si>
    <t xml:space="preserve"> </t>
  </si>
  <si>
    <t>Przewiert rurą PE 100 RC SDR 17 -  DN 110 o dł. do 30 mb</t>
  </si>
  <si>
    <t xml:space="preserve">                                       </t>
  </si>
  <si>
    <t>Przewiert rurą PE 100 RC SDR 17 -  DN 63 o dł. do 30 mb</t>
  </si>
  <si>
    <t>Przewiert rurą PE 100 RC SDR 17 -  DN 40 o dł. powyżej 30 mb</t>
  </si>
  <si>
    <t>Przewiert rurą PE 100 RC SDR 17 -  DN 50 o dł. powyżej 30 mb</t>
  </si>
  <si>
    <t>Przewiert rurą PE 100 RC SDR 17 -  DN 225 o dł. powyżej 30 mb</t>
  </si>
  <si>
    <t>Załącznik nr 3 do SWZ</t>
  </si>
  <si>
    <t>OPIS PRZEDMIOTU ZAMÓWIENIA / PRZEDMIAR ROBÓT</t>
  </si>
  <si>
    <t>Oznaczenie zamówienia: 15/2025/TR/KP</t>
  </si>
  <si>
    <t>(kwalifikowany podpis elektroniczny / podpis zaufany / podpis osobisty)</t>
  </si>
  <si>
    <t>____________________________________________________________________</t>
  </si>
  <si>
    <t>RAZEM WARTOŚĆ: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</si>
</sst>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.5"/>
      <color theme="1"/>
      <name val="Czcionka tekstu podstawowego"/>
      <charset val="238"/>
    </font>
    <font>
      <sz val="8"/>
      <name val="Czcionka tekstu podstawowego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.5"/>
      <color theme="1"/>
      <name val="Czcionka tekstu podstawowego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0.5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7" fillId="0" borderId="0" xfId="0" applyNumberFormat="1" applyFont="1"/>
    <xf numFmtId="4" fontId="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4" fontId="8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" fontId="0" fillId="0" borderId="0" xfId="0" applyNumberFormat="1"/>
    <xf numFmtId="0" fontId="13" fillId="0" borderId="7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4" fontId="17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5" borderId="3" xfId="0" applyFont="1" applyFill="1" applyBorder="1" applyAlignment="1">
      <alignment horizontal="right" vertical="center"/>
    </xf>
    <xf numFmtId="0" fontId="16" fillId="5" borderId="5" xfId="0" applyFont="1" applyFill="1" applyBorder="1" applyAlignment="1">
      <alignment horizontal="right" vertical="center"/>
    </xf>
    <xf numFmtId="0" fontId="16" fillId="5" borderId="4" xfId="0" applyFont="1" applyFill="1" applyBorder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zoomScaleNormal="100" workbookViewId="0">
      <selection activeCell="I28" sqref="I28"/>
    </sheetView>
  </sheetViews>
  <sheetFormatPr defaultRowHeight="14.25"/>
  <cols>
    <col min="1" max="1" width="3.625" customWidth="1"/>
    <col min="2" max="2" width="10.5" customWidth="1"/>
    <col min="3" max="3" width="32.5" customWidth="1"/>
    <col min="4" max="4" width="5.5" customWidth="1"/>
    <col min="5" max="5" width="6.875" customWidth="1"/>
    <col min="6" max="6" width="9.875" customWidth="1"/>
    <col min="7" max="7" width="12.25" customWidth="1"/>
  </cols>
  <sheetData>
    <row r="1" spans="1:24">
      <c r="A1" s="50" t="s">
        <v>126</v>
      </c>
      <c r="B1" s="51"/>
      <c r="C1" s="51"/>
      <c r="D1" s="51"/>
      <c r="E1" s="51"/>
      <c r="F1" s="51"/>
      <c r="G1" s="51"/>
    </row>
    <row r="2" spans="1:24" ht="19.5" customHeight="1">
      <c r="A2" s="57" t="s">
        <v>128</v>
      </c>
      <c r="B2" s="57"/>
      <c r="C2" s="57"/>
      <c r="D2" s="57"/>
      <c r="E2" s="57"/>
      <c r="F2" s="57"/>
      <c r="G2" s="57"/>
    </row>
    <row r="3" spans="1:24" ht="13.5" customHeight="1">
      <c r="A3" s="55" t="s">
        <v>127</v>
      </c>
      <c r="B3" s="55"/>
      <c r="C3" s="55"/>
      <c r="D3" s="55"/>
      <c r="E3" s="55"/>
      <c r="F3" s="55"/>
      <c r="G3" s="55"/>
    </row>
    <row r="4" spans="1:24" ht="15" customHeight="1">
      <c r="A4" s="56"/>
      <c r="B4" s="56"/>
      <c r="C4" s="56"/>
      <c r="D4" s="56"/>
      <c r="E4" s="56"/>
      <c r="F4" s="56"/>
      <c r="G4" s="56"/>
    </row>
    <row r="5" spans="1:24" ht="38.25" customHeight="1">
      <c r="A5" s="32" t="s">
        <v>0</v>
      </c>
      <c r="B5" s="33" t="s">
        <v>3</v>
      </c>
      <c r="C5" s="32" t="s">
        <v>4</v>
      </c>
      <c r="D5" s="32" t="s">
        <v>8</v>
      </c>
      <c r="E5" s="34" t="s">
        <v>1</v>
      </c>
      <c r="F5" s="32" t="s">
        <v>106</v>
      </c>
      <c r="G5" s="32" t="s">
        <v>107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5"/>
    </row>
    <row r="6" spans="1:24" ht="29.25" customHeight="1">
      <c r="A6" s="35" t="s">
        <v>50</v>
      </c>
      <c r="B6" s="36" t="s">
        <v>115</v>
      </c>
      <c r="C6" s="37" t="s">
        <v>123</v>
      </c>
      <c r="D6" s="38" t="s">
        <v>7</v>
      </c>
      <c r="E6" s="39">
        <v>50</v>
      </c>
      <c r="F6" s="40"/>
      <c r="G6" s="41">
        <f xml:space="preserve"> E6*F6</f>
        <v>0</v>
      </c>
      <c r="I6" s="21"/>
      <c r="J6" s="26"/>
      <c r="K6" s="26"/>
      <c r="L6" s="26"/>
      <c r="M6" s="22"/>
      <c r="N6" s="22"/>
      <c r="O6" s="22"/>
      <c r="P6" s="23"/>
      <c r="Q6" s="22"/>
      <c r="R6" s="27"/>
      <c r="S6" s="26"/>
      <c r="T6" s="22"/>
      <c r="U6" s="22"/>
      <c r="V6" s="22"/>
      <c r="W6" s="28"/>
    </row>
    <row r="7" spans="1:24" ht="29.25" customHeight="1">
      <c r="A7" s="35" t="s">
        <v>51</v>
      </c>
      <c r="B7" s="36" t="s">
        <v>115</v>
      </c>
      <c r="C7" s="37" t="s">
        <v>124</v>
      </c>
      <c r="D7" s="38" t="s">
        <v>7</v>
      </c>
      <c r="E7" s="39">
        <v>210</v>
      </c>
      <c r="F7" s="40"/>
      <c r="G7" s="41">
        <f t="shared" ref="G7:G15" si="0" xml:space="preserve"> E7*F7</f>
        <v>0</v>
      </c>
      <c r="I7" s="21"/>
      <c r="J7" s="22"/>
      <c r="K7" s="26"/>
      <c r="L7" s="26"/>
      <c r="M7" s="22"/>
      <c r="N7" s="22"/>
      <c r="O7" s="22"/>
      <c r="P7" s="23"/>
      <c r="Q7" s="22"/>
      <c r="R7" s="27"/>
      <c r="S7" s="26"/>
      <c r="T7" s="22"/>
      <c r="U7" s="22"/>
      <c r="V7" s="22"/>
      <c r="W7" s="28"/>
    </row>
    <row r="8" spans="1:24" ht="27.75" customHeight="1">
      <c r="A8" s="35" t="s">
        <v>52</v>
      </c>
      <c r="B8" s="36" t="s">
        <v>115</v>
      </c>
      <c r="C8" s="37" t="s">
        <v>122</v>
      </c>
      <c r="D8" s="38" t="s">
        <v>7</v>
      </c>
      <c r="E8" s="39">
        <v>371</v>
      </c>
      <c r="F8" s="40"/>
      <c r="G8" s="41">
        <f t="shared" si="0"/>
        <v>0</v>
      </c>
      <c r="I8" s="21"/>
      <c r="J8" s="26"/>
      <c r="K8" s="29"/>
      <c r="L8" s="26"/>
      <c r="M8" s="22"/>
      <c r="N8" s="22"/>
      <c r="O8" s="22"/>
      <c r="P8" s="23"/>
      <c r="Q8" s="22"/>
      <c r="R8" s="27"/>
      <c r="S8" s="26"/>
      <c r="T8" s="22"/>
      <c r="U8" s="22"/>
      <c r="V8" s="22"/>
      <c r="W8" s="28"/>
    </row>
    <row r="9" spans="1:24" ht="27.75" customHeight="1">
      <c r="A9" s="35" t="s">
        <v>53</v>
      </c>
      <c r="B9" s="36" t="s">
        <v>115</v>
      </c>
      <c r="C9" s="37" t="s">
        <v>116</v>
      </c>
      <c r="D9" s="38" t="s">
        <v>7</v>
      </c>
      <c r="E9" s="42">
        <v>243</v>
      </c>
      <c r="F9" s="40"/>
      <c r="G9" s="41">
        <f t="shared" si="0"/>
        <v>0</v>
      </c>
      <c r="I9" s="22"/>
      <c r="J9" s="30"/>
      <c r="K9" s="29"/>
      <c r="L9" s="26"/>
      <c r="M9" s="22"/>
      <c r="N9" s="22"/>
      <c r="O9" s="22"/>
      <c r="P9" s="23"/>
      <c r="Q9" s="22"/>
      <c r="R9" s="27"/>
      <c r="S9" s="26"/>
      <c r="T9" s="22"/>
      <c r="U9" s="22"/>
      <c r="V9" s="22"/>
      <c r="W9" s="28"/>
      <c r="X9" s="20"/>
    </row>
    <row r="10" spans="1:24" ht="27.75" customHeight="1">
      <c r="A10" s="35" t="s">
        <v>54</v>
      </c>
      <c r="B10" s="36" t="s">
        <v>115</v>
      </c>
      <c r="C10" s="37" t="s">
        <v>120</v>
      </c>
      <c r="D10" s="43" t="s">
        <v>7</v>
      </c>
      <c r="E10" s="44">
        <v>155</v>
      </c>
      <c r="F10" s="41"/>
      <c r="G10" s="41">
        <f t="shared" si="0"/>
        <v>0</v>
      </c>
      <c r="I10" s="22"/>
      <c r="J10" s="31"/>
      <c r="K10" s="29"/>
      <c r="L10" s="26"/>
      <c r="M10" s="22"/>
      <c r="N10" s="22"/>
      <c r="O10" s="22"/>
      <c r="P10" s="23"/>
      <c r="Q10" s="22"/>
      <c r="R10" s="27"/>
      <c r="S10" s="26"/>
      <c r="T10" s="22"/>
      <c r="U10" s="22"/>
      <c r="V10" s="22"/>
      <c r="W10" s="28"/>
      <c r="X10" s="20"/>
    </row>
    <row r="11" spans="1:24" ht="28.5">
      <c r="A11" s="35" t="s">
        <v>55</v>
      </c>
      <c r="B11" s="36" t="s">
        <v>115</v>
      </c>
      <c r="C11" s="37" t="s">
        <v>113</v>
      </c>
      <c r="D11" s="38" t="s">
        <v>7</v>
      </c>
      <c r="E11" s="44">
        <v>2152</v>
      </c>
      <c r="F11" s="41"/>
      <c r="G11" s="41">
        <f t="shared" si="0"/>
        <v>0</v>
      </c>
      <c r="I11" s="23"/>
      <c r="J11" s="30"/>
      <c r="K11" s="29"/>
      <c r="L11" s="26"/>
      <c r="M11" s="22"/>
      <c r="N11" s="22"/>
      <c r="O11" s="22"/>
      <c r="P11" s="23"/>
      <c r="Q11" s="22"/>
      <c r="R11" s="27"/>
      <c r="S11" s="26"/>
      <c r="T11" s="22"/>
      <c r="U11" s="22"/>
      <c r="V11" s="22"/>
      <c r="W11" s="28"/>
      <c r="X11" s="20"/>
    </row>
    <row r="12" spans="1:24" ht="24" customHeight="1">
      <c r="A12" s="35" t="s">
        <v>56</v>
      </c>
      <c r="B12" s="36" t="s">
        <v>115</v>
      </c>
      <c r="C12" s="37" t="s">
        <v>117</v>
      </c>
      <c r="D12" s="43" t="s">
        <v>7</v>
      </c>
      <c r="E12" s="45">
        <v>64</v>
      </c>
      <c r="F12" s="41"/>
      <c r="G12" s="41">
        <f t="shared" si="0"/>
        <v>0</v>
      </c>
      <c r="I12" s="23"/>
      <c r="J12" s="30"/>
      <c r="K12" s="29"/>
      <c r="L12" s="26"/>
      <c r="M12" s="22"/>
      <c r="N12" s="22"/>
      <c r="O12" s="22"/>
      <c r="P12" s="23"/>
      <c r="Q12" s="22"/>
      <c r="R12" s="27"/>
      <c r="S12" s="26"/>
      <c r="T12" s="22"/>
      <c r="U12" s="22"/>
      <c r="V12" s="22"/>
      <c r="W12" s="28"/>
      <c r="X12" s="20"/>
    </row>
    <row r="13" spans="1:24" ht="28.5">
      <c r="A13" s="35" t="s">
        <v>57</v>
      </c>
      <c r="B13" s="36" t="s">
        <v>115</v>
      </c>
      <c r="C13" s="37" t="s">
        <v>114</v>
      </c>
      <c r="D13" s="38" t="s">
        <v>7</v>
      </c>
      <c r="E13" s="45">
        <v>80</v>
      </c>
      <c r="F13" s="41"/>
      <c r="G13" s="41">
        <f t="shared" si="0"/>
        <v>0</v>
      </c>
      <c r="I13" s="23"/>
      <c r="J13" s="30"/>
      <c r="K13" s="29"/>
      <c r="L13" s="26"/>
      <c r="M13" s="22"/>
      <c r="N13" s="22"/>
      <c r="O13" s="22"/>
      <c r="P13" s="23"/>
      <c r="Q13" s="22"/>
      <c r="R13" s="27"/>
      <c r="S13" s="26"/>
      <c r="T13" s="22"/>
      <c r="U13" s="22"/>
      <c r="V13" s="22"/>
      <c r="W13" s="28"/>
      <c r="X13" s="20"/>
    </row>
    <row r="14" spans="1:24" ht="28.5">
      <c r="A14" s="35" t="s">
        <v>58</v>
      </c>
      <c r="B14" s="36" t="s">
        <v>115</v>
      </c>
      <c r="C14" s="37" t="s">
        <v>118</v>
      </c>
      <c r="D14" s="43" t="s">
        <v>7</v>
      </c>
      <c r="E14" s="45">
        <v>25</v>
      </c>
      <c r="F14" s="41"/>
      <c r="G14" s="41">
        <f t="shared" si="0"/>
        <v>0</v>
      </c>
      <c r="I14" s="23"/>
      <c r="J14" s="30"/>
      <c r="K14" s="26"/>
      <c r="L14" s="26"/>
      <c r="M14" s="22"/>
      <c r="N14" s="22"/>
      <c r="O14" s="22"/>
      <c r="P14" s="23"/>
      <c r="Q14" s="22"/>
      <c r="R14" s="27"/>
      <c r="S14" s="26"/>
      <c r="T14" s="22"/>
      <c r="U14" s="22"/>
      <c r="V14" s="22"/>
      <c r="W14" s="28"/>
      <c r="X14" s="20"/>
    </row>
    <row r="15" spans="1:24" ht="28.5">
      <c r="A15" s="35" t="s">
        <v>59</v>
      </c>
      <c r="B15" s="36" t="s">
        <v>115</v>
      </c>
      <c r="C15" s="37" t="s">
        <v>125</v>
      </c>
      <c r="D15" s="43" t="s">
        <v>7</v>
      </c>
      <c r="E15" s="45">
        <v>40</v>
      </c>
      <c r="F15" s="41"/>
      <c r="G15" s="41">
        <f t="shared" si="0"/>
        <v>0</v>
      </c>
      <c r="I15" s="23"/>
      <c r="J15" s="23"/>
      <c r="K15" s="31"/>
      <c r="L15" s="26"/>
      <c r="M15" s="22"/>
      <c r="N15" s="22"/>
      <c r="O15" s="22"/>
      <c r="P15" s="23"/>
      <c r="Q15" s="22"/>
      <c r="R15" s="27"/>
      <c r="S15" s="26"/>
      <c r="T15" s="22"/>
      <c r="U15" s="22"/>
      <c r="V15" s="22"/>
      <c r="W15" s="28"/>
      <c r="X15" s="20"/>
    </row>
    <row r="16" spans="1:24" ht="24" customHeight="1">
      <c r="A16" s="52" t="s">
        <v>131</v>
      </c>
      <c r="B16" s="53"/>
      <c r="C16" s="53"/>
      <c r="D16" s="53"/>
      <c r="E16" s="53"/>
      <c r="F16" s="54"/>
      <c r="G16" s="46">
        <f>SUM(G6:G15)</f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2:18">
      <c r="E17" s="20"/>
    </row>
    <row r="18" spans="2:18" ht="15">
      <c r="D18" s="18"/>
      <c r="E18" s="1"/>
      <c r="F18" s="1"/>
      <c r="G18" s="14" t="s">
        <v>121</v>
      </c>
      <c r="N18" s="20"/>
    </row>
    <row r="19" spans="2:18" ht="15">
      <c r="D19" s="18"/>
      <c r="E19" s="14"/>
      <c r="G19" t="s">
        <v>119</v>
      </c>
    </row>
    <row r="20" spans="2:18">
      <c r="E20" s="1"/>
      <c r="F20" s="1"/>
    </row>
    <row r="21" spans="2:18" ht="22.5" customHeight="1">
      <c r="B21" s="47"/>
      <c r="C21" s="48" t="s">
        <v>130</v>
      </c>
      <c r="D21" s="48"/>
      <c r="E21" s="48"/>
      <c r="F21" s="48"/>
    </row>
    <row r="22" spans="2:18" ht="22.5" customHeight="1">
      <c r="B22" s="47"/>
      <c r="C22" s="49" t="s">
        <v>129</v>
      </c>
      <c r="D22" s="49"/>
      <c r="E22" s="49"/>
      <c r="F22" s="49"/>
    </row>
    <row r="23" spans="2:18">
      <c r="E23" s="20"/>
      <c r="G23" s="20"/>
      <c r="Q23" s="24">
        <f>SUM(J6:V15)</f>
        <v>0</v>
      </c>
      <c r="R23" s="24"/>
    </row>
  </sheetData>
  <mergeCells count="6">
    <mergeCell ref="C21:F21"/>
    <mergeCell ref="C22:F22"/>
    <mergeCell ref="A1:G1"/>
    <mergeCell ref="A16:F16"/>
    <mergeCell ref="A3:G4"/>
    <mergeCell ref="A2:G2"/>
  </mergeCells>
  <phoneticPr fontId="12" type="noConversion"/>
  <pageMargins left="0.78740157480314965" right="0.39370078740157483" top="0.19685039370078741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topLeftCell="A19" workbookViewId="0">
      <selection activeCell="A30" sqref="A30:G34"/>
    </sheetView>
  </sheetViews>
  <sheetFormatPr defaultRowHeight="14.25"/>
  <cols>
    <col min="1" max="1" width="4.5" customWidth="1"/>
    <col min="2" max="2" width="10.5" customWidth="1"/>
    <col min="3" max="3" width="38" customWidth="1"/>
    <col min="4" max="4" width="5.5" customWidth="1"/>
    <col min="5" max="5" width="10.5" customWidth="1"/>
    <col min="6" max="6" width="9.625" customWidth="1"/>
    <col min="7" max="7" width="9.875" bestFit="1" customWidth="1"/>
  </cols>
  <sheetData>
    <row r="1" spans="1:7" ht="15">
      <c r="A1" s="58" t="s">
        <v>109</v>
      </c>
      <c r="B1" s="58"/>
      <c r="C1" s="58"/>
      <c r="D1" s="58"/>
      <c r="E1" s="58"/>
      <c r="F1" s="58"/>
      <c r="G1" s="58"/>
    </row>
    <row r="2" spans="1:7" ht="33" customHeight="1">
      <c r="A2" s="59" t="s">
        <v>108</v>
      </c>
      <c r="B2" s="60"/>
      <c r="C2" s="60"/>
      <c r="D2" s="60"/>
      <c r="E2" s="60"/>
      <c r="F2" s="60"/>
      <c r="G2" s="61"/>
    </row>
    <row r="3" spans="1:7" ht="24">
      <c r="A3" s="10" t="s">
        <v>0</v>
      </c>
      <c r="B3" s="11" t="s">
        <v>3</v>
      </c>
      <c r="C3" s="10" t="s">
        <v>4</v>
      </c>
      <c r="D3" s="10" t="s">
        <v>8</v>
      </c>
      <c r="E3" s="12" t="s">
        <v>1</v>
      </c>
      <c r="F3" s="10" t="s">
        <v>106</v>
      </c>
      <c r="G3" s="10" t="s">
        <v>107</v>
      </c>
    </row>
    <row r="4" spans="1:7" ht="24">
      <c r="A4" s="16" t="s">
        <v>50</v>
      </c>
      <c r="B4" s="2" t="s">
        <v>31</v>
      </c>
      <c r="C4" s="5" t="s">
        <v>21</v>
      </c>
      <c r="D4" s="3" t="s">
        <v>6</v>
      </c>
      <c r="E4" s="15">
        <v>22</v>
      </c>
      <c r="F4" s="13">
        <v>15</v>
      </c>
      <c r="G4" s="13">
        <f>PRODUCT(E4:F4)</f>
        <v>330</v>
      </c>
    </row>
    <row r="5" spans="1:7" ht="24">
      <c r="A5" s="16" t="s">
        <v>51</v>
      </c>
      <c r="B5" s="2" t="s">
        <v>5</v>
      </c>
      <c r="C5" s="5" t="s">
        <v>32</v>
      </c>
      <c r="D5" s="3" t="s">
        <v>6</v>
      </c>
      <c r="E5" s="15">
        <v>313</v>
      </c>
      <c r="F5" s="13">
        <v>10</v>
      </c>
      <c r="G5" s="13">
        <f t="shared" ref="G5:G51" si="0">PRODUCT(E5:F5)</f>
        <v>3130</v>
      </c>
    </row>
    <row r="6" spans="1:7" ht="24">
      <c r="A6" s="16" t="s">
        <v>52</v>
      </c>
      <c r="B6" s="2" t="s">
        <v>5</v>
      </c>
      <c r="C6" s="5" t="s">
        <v>33</v>
      </c>
      <c r="D6" s="3" t="s">
        <v>6</v>
      </c>
      <c r="E6" s="15">
        <v>618</v>
      </c>
      <c r="F6" s="13">
        <v>5</v>
      </c>
      <c r="G6" s="13">
        <f t="shared" si="0"/>
        <v>3090</v>
      </c>
    </row>
    <row r="7" spans="1:7" ht="24">
      <c r="A7" s="16" t="s">
        <v>53</v>
      </c>
      <c r="B7" s="2" t="s">
        <v>5</v>
      </c>
      <c r="C7" s="5" t="s">
        <v>22</v>
      </c>
      <c r="D7" s="3" t="s">
        <v>6</v>
      </c>
      <c r="E7" s="15">
        <v>43</v>
      </c>
      <c r="F7" s="13">
        <v>5</v>
      </c>
      <c r="G7" s="13">
        <f t="shared" si="0"/>
        <v>215</v>
      </c>
    </row>
    <row r="8" spans="1:7" ht="24">
      <c r="A8" s="16" t="s">
        <v>54</v>
      </c>
      <c r="B8" s="2" t="s">
        <v>5</v>
      </c>
      <c r="C8" s="5" t="s">
        <v>34</v>
      </c>
      <c r="D8" s="3" t="s">
        <v>6</v>
      </c>
      <c r="E8" s="15">
        <v>381</v>
      </c>
      <c r="F8" s="13">
        <v>5</v>
      </c>
      <c r="G8" s="13">
        <f t="shared" si="0"/>
        <v>1905</v>
      </c>
    </row>
    <row r="9" spans="1:7" ht="24">
      <c r="A9" s="16" t="s">
        <v>55</v>
      </c>
      <c r="B9" s="2" t="s">
        <v>5</v>
      </c>
      <c r="C9" s="6" t="s">
        <v>99</v>
      </c>
      <c r="D9" s="3" t="s">
        <v>6</v>
      </c>
      <c r="E9" s="15">
        <v>614</v>
      </c>
      <c r="F9" s="13">
        <v>5</v>
      </c>
      <c r="G9" s="13">
        <f t="shared" si="0"/>
        <v>3070</v>
      </c>
    </row>
    <row r="10" spans="1:7" ht="24">
      <c r="A10" s="16" t="s">
        <v>56</v>
      </c>
      <c r="B10" s="2" t="s">
        <v>5</v>
      </c>
      <c r="C10" s="6" t="s">
        <v>103</v>
      </c>
      <c r="D10" s="3" t="s">
        <v>6</v>
      </c>
      <c r="E10" s="15">
        <v>16</v>
      </c>
      <c r="F10" s="13">
        <v>5</v>
      </c>
      <c r="G10" s="13">
        <f t="shared" si="0"/>
        <v>80</v>
      </c>
    </row>
    <row r="11" spans="1:7" ht="24">
      <c r="A11" s="16" t="s">
        <v>57</v>
      </c>
      <c r="B11" s="2" t="s">
        <v>5</v>
      </c>
      <c r="C11" s="6" t="s">
        <v>12</v>
      </c>
      <c r="D11" s="3" t="s">
        <v>6</v>
      </c>
      <c r="E11" s="15">
        <v>2168</v>
      </c>
      <c r="F11" s="13">
        <v>30</v>
      </c>
      <c r="G11" s="13">
        <f t="shared" si="0"/>
        <v>65040</v>
      </c>
    </row>
    <row r="12" spans="1:7" ht="24">
      <c r="A12" s="16" t="s">
        <v>58</v>
      </c>
      <c r="B12" s="2" t="s">
        <v>5</v>
      </c>
      <c r="C12" s="6" t="s">
        <v>13</v>
      </c>
      <c r="D12" s="3" t="s">
        <v>6</v>
      </c>
      <c r="E12" s="15">
        <v>50</v>
      </c>
      <c r="F12" s="13">
        <v>40</v>
      </c>
      <c r="G12" s="13">
        <f t="shared" si="0"/>
        <v>2000</v>
      </c>
    </row>
    <row r="13" spans="1:7" ht="24">
      <c r="A13" s="16" t="s">
        <v>59</v>
      </c>
      <c r="B13" s="2" t="s">
        <v>5</v>
      </c>
      <c r="C13" s="6" t="s">
        <v>23</v>
      </c>
      <c r="D13" s="3" t="s">
        <v>6</v>
      </c>
      <c r="E13" s="15">
        <v>2218</v>
      </c>
      <c r="F13" s="13">
        <v>5</v>
      </c>
      <c r="G13" s="13">
        <f t="shared" si="0"/>
        <v>11090</v>
      </c>
    </row>
    <row r="14" spans="1:7" ht="24">
      <c r="A14" s="16" t="s">
        <v>60</v>
      </c>
      <c r="B14" s="2" t="s">
        <v>5</v>
      </c>
      <c r="C14" s="6" t="s">
        <v>35</v>
      </c>
      <c r="D14" s="3" t="s">
        <v>7</v>
      </c>
      <c r="E14" s="15">
        <v>418</v>
      </c>
      <c r="F14" s="13">
        <v>5</v>
      </c>
      <c r="G14" s="13">
        <f t="shared" si="0"/>
        <v>2090</v>
      </c>
    </row>
    <row r="15" spans="1:7" ht="24">
      <c r="A15" s="16" t="s">
        <v>61</v>
      </c>
      <c r="B15" s="2" t="s">
        <v>5</v>
      </c>
      <c r="C15" s="6" t="s">
        <v>36</v>
      </c>
      <c r="D15" s="3" t="s">
        <v>7</v>
      </c>
      <c r="E15" s="15">
        <v>526</v>
      </c>
      <c r="F15" s="13">
        <v>3</v>
      </c>
      <c r="G15" s="13">
        <f t="shared" si="0"/>
        <v>1578</v>
      </c>
    </row>
    <row r="16" spans="1:7" ht="24">
      <c r="A16" s="16" t="s">
        <v>62</v>
      </c>
      <c r="B16" s="2" t="s">
        <v>5</v>
      </c>
      <c r="C16" s="7" t="s">
        <v>37</v>
      </c>
      <c r="D16" s="3" t="s">
        <v>30</v>
      </c>
      <c r="E16" s="15">
        <v>681.71</v>
      </c>
      <c r="F16" s="13">
        <v>60</v>
      </c>
      <c r="G16" s="13">
        <f t="shared" si="0"/>
        <v>40902.6</v>
      </c>
    </row>
    <row r="17" spans="1:7" ht="24">
      <c r="A17" s="16" t="s">
        <v>63</v>
      </c>
      <c r="B17" s="2" t="s">
        <v>5</v>
      </c>
      <c r="C17" s="7" t="s">
        <v>14</v>
      </c>
      <c r="D17" s="3" t="s">
        <v>30</v>
      </c>
      <c r="E17" s="15">
        <v>25.04</v>
      </c>
      <c r="F17" s="13">
        <v>60</v>
      </c>
      <c r="G17" s="13">
        <f t="shared" si="0"/>
        <v>1502.4</v>
      </c>
    </row>
    <row r="18" spans="1:7" ht="24">
      <c r="A18" s="16" t="s">
        <v>64</v>
      </c>
      <c r="B18" s="2" t="s">
        <v>5</v>
      </c>
      <c r="C18" s="7" t="s">
        <v>24</v>
      </c>
      <c r="D18" s="3" t="s">
        <v>25</v>
      </c>
      <c r="E18" s="15">
        <v>1648.21</v>
      </c>
      <c r="F18" s="13">
        <v>10</v>
      </c>
      <c r="G18" s="13">
        <f t="shared" si="0"/>
        <v>16482.099999999999</v>
      </c>
    </row>
    <row r="19" spans="1:7" ht="24">
      <c r="A19" s="16" t="s">
        <v>65</v>
      </c>
      <c r="B19" s="2" t="s">
        <v>5</v>
      </c>
      <c r="C19" s="8" t="s">
        <v>26</v>
      </c>
      <c r="D19" s="3" t="s">
        <v>25</v>
      </c>
      <c r="E19" s="15">
        <v>55.08</v>
      </c>
      <c r="F19" s="13">
        <v>25</v>
      </c>
      <c r="G19" s="13">
        <f t="shared" si="0"/>
        <v>1377</v>
      </c>
    </row>
    <row r="20" spans="1:7" ht="24">
      <c r="A20" s="16" t="s">
        <v>66</v>
      </c>
      <c r="B20" s="2" t="s">
        <v>5</v>
      </c>
      <c r="C20" s="5" t="s">
        <v>15</v>
      </c>
      <c r="D20" s="3" t="s">
        <v>7</v>
      </c>
      <c r="E20" s="15">
        <v>55</v>
      </c>
      <c r="F20" s="13">
        <v>15</v>
      </c>
      <c r="G20" s="13">
        <f t="shared" si="0"/>
        <v>825</v>
      </c>
    </row>
    <row r="21" spans="1:7" ht="24">
      <c r="A21" s="16" t="s">
        <v>67</v>
      </c>
      <c r="B21" s="2" t="s">
        <v>5</v>
      </c>
      <c r="C21" s="5" t="s">
        <v>45</v>
      </c>
      <c r="D21" s="3" t="s">
        <v>6</v>
      </c>
      <c r="E21" s="15">
        <v>144</v>
      </c>
      <c r="F21" s="17">
        <v>60</v>
      </c>
      <c r="G21" s="13">
        <f t="shared" si="0"/>
        <v>8640</v>
      </c>
    </row>
    <row r="22" spans="1:7" ht="24">
      <c r="A22" s="16" t="s">
        <v>68</v>
      </c>
      <c r="B22" s="2" t="s">
        <v>5</v>
      </c>
      <c r="C22" s="5" t="s">
        <v>38</v>
      </c>
      <c r="D22" s="3" t="s">
        <v>6</v>
      </c>
      <c r="E22" s="15">
        <v>144</v>
      </c>
      <c r="F22" s="13">
        <v>50</v>
      </c>
      <c r="G22" s="13">
        <f t="shared" si="0"/>
        <v>7200</v>
      </c>
    </row>
    <row r="23" spans="1:7" ht="36">
      <c r="A23" s="16" t="s">
        <v>69</v>
      </c>
      <c r="B23" s="2" t="s">
        <v>5</v>
      </c>
      <c r="C23" s="5" t="s">
        <v>39</v>
      </c>
      <c r="D23" s="3" t="s">
        <v>6</v>
      </c>
      <c r="E23" s="15">
        <v>63</v>
      </c>
      <c r="F23" s="13">
        <v>45</v>
      </c>
      <c r="G23" s="13">
        <f t="shared" si="0"/>
        <v>2835</v>
      </c>
    </row>
    <row r="24" spans="1:7" ht="36">
      <c r="A24" s="16" t="s">
        <v>70</v>
      </c>
      <c r="B24" s="2" t="s">
        <v>5</v>
      </c>
      <c r="C24" s="5" t="s">
        <v>40</v>
      </c>
      <c r="D24" s="3" t="s">
        <v>6</v>
      </c>
      <c r="E24" s="15">
        <v>870</v>
      </c>
      <c r="F24" s="13">
        <v>70</v>
      </c>
      <c r="G24" s="13">
        <f t="shared" si="0"/>
        <v>60900</v>
      </c>
    </row>
    <row r="25" spans="1:7" ht="36">
      <c r="A25" s="16" t="s">
        <v>71</v>
      </c>
      <c r="B25" s="2" t="s">
        <v>5</v>
      </c>
      <c r="C25" s="5" t="s">
        <v>46</v>
      </c>
      <c r="D25" s="3" t="s">
        <v>6</v>
      </c>
      <c r="E25" s="15">
        <v>36</v>
      </c>
      <c r="F25" s="17">
        <v>60</v>
      </c>
      <c r="G25" s="13">
        <f t="shared" si="0"/>
        <v>2160</v>
      </c>
    </row>
    <row r="26" spans="1:7" ht="36">
      <c r="A26" s="16" t="s">
        <v>72</v>
      </c>
      <c r="B26" s="2" t="s">
        <v>5</v>
      </c>
      <c r="C26" s="5" t="s">
        <v>47</v>
      </c>
      <c r="D26" s="3" t="s">
        <v>6</v>
      </c>
      <c r="E26" s="15">
        <v>18</v>
      </c>
      <c r="F26" s="13">
        <v>45</v>
      </c>
      <c r="G26" s="13">
        <f t="shared" si="0"/>
        <v>810</v>
      </c>
    </row>
    <row r="27" spans="1:7" ht="36">
      <c r="A27" s="16" t="s">
        <v>73</v>
      </c>
      <c r="B27" s="2" t="s">
        <v>5</v>
      </c>
      <c r="C27" s="5" t="s">
        <v>48</v>
      </c>
      <c r="D27" s="3" t="s">
        <v>6</v>
      </c>
      <c r="E27" s="15">
        <v>54</v>
      </c>
      <c r="F27" s="17">
        <v>60</v>
      </c>
      <c r="G27" s="13">
        <f t="shared" si="0"/>
        <v>3240</v>
      </c>
    </row>
    <row r="28" spans="1:7" ht="36">
      <c r="A28" s="16" t="s">
        <v>74</v>
      </c>
      <c r="B28" s="2" t="s">
        <v>5</v>
      </c>
      <c r="C28" s="5" t="s">
        <v>49</v>
      </c>
      <c r="D28" s="3" t="s">
        <v>6</v>
      </c>
      <c r="E28" s="15">
        <v>34</v>
      </c>
      <c r="F28" s="13">
        <v>45</v>
      </c>
      <c r="G28" s="13">
        <f t="shared" si="0"/>
        <v>1530</v>
      </c>
    </row>
    <row r="29" spans="1:7" ht="24">
      <c r="A29" s="16" t="s">
        <v>75</v>
      </c>
      <c r="B29" s="2" t="s">
        <v>5</v>
      </c>
      <c r="C29" s="5" t="s">
        <v>105</v>
      </c>
      <c r="D29" s="3" t="s">
        <v>6</v>
      </c>
      <c r="E29" s="15">
        <v>55</v>
      </c>
      <c r="F29" s="17">
        <v>85</v>
      </c>
      <c r="G29" s="13">
        <f t="shared" si="0"/>
        <v>4675</v>
      </c>
    </row>
    <row r="30" spans="1:7" ht="24">
      <c r="A30" s="16" t="s">
        <v>76</v>
      </c>
      <c r="B30" s="2" t="s">
        <v>5</v>
      </c>
      <c r="C30" s="5" t="s">
        <v>104</v>
      </c>
      <c r="D30" s="3" t="s">
        <v>6</v>
      </c>
      <c r="E30" s="19">
        <v>477</v>
      </c>
      <c r="F30" s="13">
        <v>55</v>
      </c>
      <c r="G30" s="13">
        <f t="shared" si="0"/>
        <v>26235</v>
      </c>
    </row>
    <row r="31" spans="1:7" ht="36">
      <c r="A31" s="16" t="s">
        <v>77</v>
      </c>
      <c r="B31" s="2" t="s">
        <v>5</v>
      </c>
      <c r="C31" s="5" t="s">
        <v>98</v>
      </c>
      <c r="D31" s="3" t="s">
        <v>6</v>
      </c>
      <c r="E31" s="19">
        <v>16</v>
      </c>
      <c r="F31" s="17">
        <v>70</v>
      </c>
      <c r="G31" s="13">
        <f t="shared" si="0"/>
        <v>1120</v>
      </c>
    </row>
    <row r="32" spans="1:7" ht="24">
      <c r="A32" s="16" t="s">
        <v>78</v>
      </c>
      <c r="B32" s="2" t="s">
        <v>5</v>
      </c>
      <c r="C32" s="5" t="s">
        <v>41</v>
      </c>
      <c r="D32" s="3" t="s">
        <v>6</v>
      </c>
      <c r="E32" s="19">
        <v>20</v>
      </c>
      <c r="F32" s="13">
        <v>70</v>
      </c>
      <c r="G32" s="13">
        <f t="shared" si="0"/>
        <v>1400</v>
      </c>
    </row>
    <row r="33" spans="1:7" ht="24">
      <c r="A33" s="16" t="s">
        <v>79</v>
      </c>
      <c r="B33" s="2" t="s">
        <v>5</v>
      </c>
      <c r="C33" s="5" t="s">
        <v>42</v>
      </c>
      <c r="D33" s="3" t="s">
        <v>6</v>
      </c>
      <c r="E33" s="19">
        <v>87</v>
      </c>
      <c r="F33" s="13">
        <v>45</v>
      </c>
      <c r="G33" s="13">
        <f t="shared" si="0"/>
        <v>3915</v>
      </c>
    </row>
    <row r="34" spans="1:7" ht="24">
      <c r="A34" s="16" t="s">
        <v>80</v>
      </c>
      <c r="B34" s="2" t="s">
        <v>5</v>
      </c>
      <c r="C34" s="5" t="s">
        <v>100</v>
      </c>
      <c r="D34" s="3" t="s">
        <v>6</v>
      </c>
      <c r="E34" s="19">
        <v>1047</v>
      </c>
      <c r="F34" s="13">
        <v>25</v>
      </c>
      <c r="G34" s="13">
        <f t="shared" si="0"/>
        <v>26175</v>
      </c>
    </row>
    <row r="35" spans="1:7" ht="24">
      <c r="A35" s="16" t="s">
        <v>81</v>
      </c>
      <c r="B35" s="2" t="s">
        <v>5</v>
      </c>
      <c r="C35" s="5" t="s">
        <v>101</v>
      </c>
      <c r="D35" s="3" t="s">
        <v>6</v>
      </c>
      <c r="E35" s="15">
        <v>902</v>
      </c>
      <c r="F35" s="13">
        <v>30</v>
      </c>
      <c r="G35" s="13">
        <f t="shared" si="0"/>
        <v>27060</v>
      </c>
    </row>
    <row r="36" spans="1:7" ht="24">
      <c r="A36" s="16" t="s">
        <v>82</v>
      </c>
      <c r="B36" s="2" t="s">
        <v>5</v>
      </c>
      <c r="C36" s="5" t="s">
        <v>102</v>
      </c>
      <c r="D36" s="3" t="s">
        <v>6</v>
      </c>
      <c r="E36" s="15">
        <v>50</v>
      </c>
      <c r="F36" s="13">
        <v>35</v>
      </c>
      <c r="G36" s="13">
        <f t="shared" si="0"/>
        <v>1750</v>
      </c>
    </row>
    <row r="37" spans="1:7" ht="24">
      <c r="A37" s="16" t="s">
        <v>83</v>
      </c>
      <c r="B37" s="2" t="s">
        <v>5</v>
      </c>
      <c r="C37" s="6" t="s">
        <v>27</v>
      </c>
      <c r="D37" s="4" t="s">
        <v>7</v>
      </c>
      <c r="E37" s="15">
        <v>40</v>
      </c>
      <c r="F37" s="13">
        <v>70</v>
      </c>
      <c r="G37" s="13">
        <f t="shared" si="0"/>
        <v>2800</v>
      </c>
    </row>
    <row r="38" spans="1:7" ht="24">
      <c r="A38" s="16" t="s">
        <v>84</v>
      </c>
      <c r="B38" s="2" t="s">
        <v>5</v>
      </c>
      <c r="C38" s="6" t="s">
        <v>28</v>
      </c>
      <c r="D38" s="4" t="s">
        <v>7</v>
      </c>
      <c r="E38" s="15">
        <v>362</v>
      </c>
      <c r="F38" s="13">
        <v>70</v>
      </c>
      <c r="G38" s="13">
        <f t="shared" si="0"/>
        <v>25340</v>
      </c>
    </row>
    <row r="39" spans="1:7" ht="24">
      <c r="A39" s="16" t="s">
        <v>85</v>
      </c>
      <c r="B39" s="2" t="s">
        <v>5</v>
      </c>
      <c r="C39" s="6" t="s">
        <v>29</v>
      </c>
      <c r="D39" s="4" t="s">
        <v>7</v>
      </c>
      <c r="E39" s="15">
        <v>18</v>
      </c>
      <c r="F39" s="13">
        <v>45</v>
      </c>
      <c r="G39" s="13">
        <f t="shared" si="0"/>
        <v>810</v>
      </c>
    </row>
    <row r="40" spans="1:7" ht="24">
      <c r="A40" s="16" t="s">
        <v>86</v>
      </c>
      <c r="B40" s="2" t="s">
        <v>5</v>
      </c>
      <c r="C40" s="6" t="s">
        <v>43</v>
      </c>
      <c r="D40" s="4" t="s">
        <v>7</v>
      </c>
      <c r="E40" s="15">
        <v>928</v>
      </c>
      <c r="F40" s="13">
        <v>25</v>
      </c>
      <c r="G40" s="13">
        <f t="shared" si="0"/>
        <v>23200</v>
      </c>
    </row>
    <row r="41" spans="1:7" ht="36">
      <c r="A41" s="16" t="s">
        <v>87</v>
      </c>
      <c r="B41" s="2" t="s">
        <v>5</v>
      </c>
      <c r="C41" s="6" t="s">
        <v>44</v>
      </c>
      <c r="D41" s="4" t="s">
        <v>7</v>
      </c>
      <c r="E41" s="15">
        <v>22</v>
      </c>
      <c r="F41" s="13">
        <v>15</v>
      </c>
      <c r="G41" s="13">
        <f t="shared" si="0"/>
        <v>330</v>
      </c>
    </row>
    <row r="42" spans="1:7" ht="72">
      <c r="A42" s="16" t="s">
        <v>88</v>
      </c>
      <c r="B42" s="2" t="s">
        <v>5</v>
      </c>
      <c r="C42" s="7" t="s">
        <v>110</v>
      </c>
      <c r="D42" s="4" t="s">
        <v>7</v>
      </c>
      <c r="E42" s="15">
        <v>217</v>
      </c>
      <c r="F42" s="13">
        <v>300</v>
      </c>
      <c r="G42" s="13">
        <f t="shared" si="0"/>
        <v>65100</v>
      </c>
    </row>
    <row r="43" spans="1:7" ht="60">
      <c r="A43" s="16" t="s">
        <v>89</v>
      </c>
      <c r="B43" s="2" t="s">
        <v>5</v>
      </c>
      <c r="C43" s="7" t="s">
        <v>111</v>
      </c>
      <c r="D43" s="4" t="s">
        <v>7</v>
      </c>
      <c r="E43" s="15">
        <v>170</v>
      </c>
      <c r="F43" s="13">
        <v>240</v>
      </c>
      <c r="G43" s="13">
        <f t="shared" si="0"/>
        <v>40800</v>
      </c>
    </row>
    <row r="44" spans="1:7" ht="48">
      <c r="A44" s="16" t="s">
        <v>90</v>
      </c>
      <c r="B44" s="2" t="s">
        <v>5</v>
      </c>
      <c r="C44" s="7" t="s">
        <v>112</v>
      </c>
      <c r="D44" s="9" t="s">
        <v>7</v>
      </c>
      <c r="E44" s="15">
        <v>10</v>
      </c>
      <c r="F44" s="13">
        <v>150</v>
      </c>
      <c r="G44" s="13">
        <f t="shared" si="0"/>
        <v>1500</v>
      </c>
    </row>
    <row r="45" spans="1:7" ht="24">
      <c r="A45" s="16" t="s">
        <v>91</v>
      </c>
      <c r="B45" s="2" t="s">
        <v>5</v>
      </c>
      <c r="C45" s="7" t="s">
        <v>11</v>
      </c>
      <c r="D45" s="3" t="s">
        <v>6</v>
      </c>
      <c r="E45" s="15">
        <v>1775</v>
      </c>
      <c r="F45" s="13">
        <v>10</v>
      </c>
      <c r="G45" s="13">
        <f t="shared" si="0"/>
        <v>17750</v>
      </c>
    </row>
    <row r="46" spans="1:7" ht="24">
      <c r="A46" s="16" t="s">
        <v>92</v>
      </c>
      <c r="B46" s="2" t="s">
        <v>5</v>
      </c>
      <c r="C46" s="6" t="s">
        <v>9</v>
      </c>
      <c r="D46" s="4" t="s">
        <v>2</v>
      </c>
      <c r="E46" s="15">
        <v>71</v>
      </c>
      <c r="F46" s="13">
        <v>80</v>
      </c>
      <c r="G46" s="13">
        <f t="shared" si="0"/>
        <v>5680</v>
      </c>
    </row>
    <row r="47" spans="1:7" ht="24">
      <c r="A47" s="16" t="s">
        <v>93</v>
      </c>
      <c r="B47" s="2" t="s">
        <v>5</v>
      </c>
      <c r="C47" s="6" t="s">
        <v>16</v>
      </c>
      <c r="D47" s="4" t="s">
        <v>2</v>
      </c>
      <c r="E47" s="15">
        <v>2</v>
      </c>
      <c r="F47" s="13">
        <v>350</v>
      </c>
      <c r="G47" s="13">
        <f t="shared" si="0"/>
        <v>700</v>
      </c>
    </row>
    <row r="48" spans="1:7" ht="24">
      <c r="A48" s="16" t="s">
        <v>94</v>
      </c>
      <c r="B48" s="2" t="s">
        <v>5</v>
      </c>
      <c r="C48" s="6" t="s">
        <v>17</v>
      </c>
      <c r="D48" s="4" t="s">
        <v>2</v>
      </c>
      <c r="E48" s="15">
        <v>7</v>
      </c>
      <c r="F48" s="13">
        <v>350</v>
      </c>
      <c r="G48" s="13">
        <f t="shared" si="0"/>
        <v>2450</v>
      </c>
    </row>
    <row r="49" spans="1:7" ht="24">
      <c r="A49" s="16" t="s">
        <v>95</v>
      </c>
      <c r="B49" s="2" t="s">
        <v>5</v>
      </c>
      <c r="C49" s="7" t="s">
        <v>18</v>
      </c>
      <c r="D49" s="4" t="s">
        <v>2</v>
      </c>
      <c r="E49" s="15">
        <v>3</v>
      </c>
      <c r="F49" s="13">
        <v>250</v>
      </c>
      <c r="G49" s="13">
        <f t="shared" si="0"/>
        <v>750</v>
      </c>
    </row>
    <row r="50" spans="1:7" ht="24">
      <c r="A50" s="16" t="s">
        <v>96</v>
      </c>
      <c r="B50" s="2" t="s">
        <v>5</v>
      </c>
      <c r="C50" s="7" t="s">
        <v>19</v>
      </c>
      <c r="D50" s="9" t="s">
        <v>10</v>
      </c>
      <c r="E50" s="15">
        <v>10</v>
      </c>
      <c r="F50" s="13">
        <v>650</v>
      </c>
      <c r="G50" s="13">
        <f t="shared" si="0"/>
        <v>6500</v>
      </c>
    </row>
    <row r="51" spans="1:7" ht="24">
      <c r="A51" s="16" t="s">
        <v>97</v>
      </c>
      <c r="B51" s="2" t="s">
        <v>5</v>
      </c>
      <c r="C51" s="6" t="s">
        <v>20</v>
      </c>
      <c r="D51" s="4" t="s">
        <v>2</v>
      </c>
      <c r="E51" s="15">
        <v>38</v>
      </c>
      <c r="F51" s="13">
        <v>100</v>
      </c>
      <c r="G51" s="13">
        <f t="shared" si="0"/>
        <v>3800</v>
      </c>
    </row>
    <row r="52" spans="1:7" ht="15">
      <c r="E52" s="1"/>
      <c r="G52" s="14">
        <f>SUM(G4:G51)</f>
        <v>531862.1</v>
      </c>
    </row>
    <row r="57" spans="1:7">
      <c r="E57" s="1">
        <f>SUM(E4:E51)</f>
        <v>17542.04</v>
      </c>
      <c r="F57" s="1">
        <f>SUM(F4:F51)</f>
        <v>3858</v>
      </c>
    </row>
  </sheetData>
  <mergeCells count="2">
    <mergeCell ref="A1:G1"/>
    <mergeCell ref="A2:G2"/>
  </mergeCells>
  <pageMargins left="0.19685039370078741" right="0.19685039370078741" top="0.19685039370078741" bottom="0.19685039370078741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Przedmiar</vt:lpstr>
      <vt:lpstr>Remonty ceny 2020</vt:lpstr>
      <vt:lpstr>'Remonty ceny 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Waldek</dc:creator>
  <cp:lastModifiedBy>Beata Płachta-Durzyńska</cp:lastModifiedBy>
  <cp:lastPrinted>2025-02-18T07:40:25Z</cp:lastPrinted>
  <dcterms:created xsi:type="dcterms:W3CDTF">2015-12-22T11:04:00Z</dcterms:created>
  <dcterms:modified xsi:type="dcterms:W3CDTF">2025-03-06T06:30:56Z</dcterms:modified>
</cp:coreProperties>
</file>