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wymiana\2025\09_naprawy\"/>
    </mc:Choice>
  </mc:AlternateContent>
  <xr:revisionPtr revIDLastSave="0" documentId="13_ncr:1_{727D9C28-C81E-485F-B934-41D1529D7EEE}" xr6:coauthVersionLast="47" xr6:coauthVersionMax="47" xr10:uidLastSave="{00000000-0000-0000-0000-000000000000}"/>
  <bookViews>
    <workbookView xWindow="28680" yWindow="-120" windowWidth="29040" windowHeight="15720" tabRatio="742" xr2:uid="{00000000-000D-0000-FFFF-FFFF00000000}"/>
  </bookViews>
  <sheets>
    <sheet name="nr pakietów" sheetId="1" r:id="rId1"/>
    <sheet name="1. Kardiomonitory" sheetId="2" r:id="rId2"/>
    <sheet name="2. Pulsoksymetry" sheetId="3" r:id="rId3"/>
    <sheet name="3.Defibrylatory" sheetId="4" r:id="rId4"/>
    <sheet name="4.EKG" sheetId="5" r:id="rId5"/>
    <sheet name="5.Pompy infuzyjne" sheetId="6" r:id="rId6"/>
    <sheet name="6.Respiratory" sheetId="7" r:id="rId7"/>
    <sheet name="7.Aparaty do znieczuleń" sheetId="8" r:id="rId8"/>
    <sheet name="8.RTG" sheetId="9" r:id="rId9"/>
    <sheet name="9.USG" sheetId="10" r:id="rId10"/>
    <sheet name="10.Apara. do Hemodia. FRESENIUS" sheetId="11" r:id="rId11"/>
    <sheet name="11.Rezonans magnetyczny" sheetId="12" r:id="rId12"/>
    <sheet name="12.Diatermia" sheetId="13" r:id="rId13"/>
    <sheet name="13.Diatermia Erbe" sheetId="14" r:id="rId14"/>
    <sheet name="14.Aparaty na bloku operacyjnym" sheetId="15" r:id="rId15"/>
    <sheet name="15.Sterylizacja" sheetId="16" r:id="rId16"/>
    <sheet name="16.Pozostała aparatura medyczna" sheetId="17" r:id="rId17"/>
    <sheet name="17.Endoskopy" sheetId="18" r:id="rId18"/>
    <sheet name="18.Urządzenia okulistyczne" sheetId="19" r:id="rId19"/>
    <sheet name="19.Pompy infuzyjne MEDIMA" sheetId="20" r:id="rId20"/>
    <sheet name="20.Aparaty do hemodializy BRAUN" sheetId="21" r:id="rId21"/>
    <sheet name="21.Kolumny anestezjologiczne" sheetId="22" r:id="rId22"/>
    <sheet name="22.Lampy Mach" sheetId="23" r:id="rId23"/>
    <sheet name="23.Rejestratory holter REYNOLDS" sheetId="24" r:id="rId24"/>
    <sheet name="24.Myjki" sheetId="25" r:id="rId25"/>
    <sheet name="25.Aparatura Meden Inmed" sheetId="26" r:id="rId26"/>
    <sheet name="26.Spirometry MES" sheetId="27" r:id="rId27"/>
    <sheet name="27.Aparatura WOLF" sheetId="28" r:id="rId28"/>
    <sheet name="28.MIKROSKOPY" sheetId="29" r:id="rId29"/>
    <sheet name="29.LASERY" sheetId="30" r:id="rId30"/>
    <sheet name="30.Aparat OCT okulisyczny" sheetId="31" r:id="rId31"/>
    <sheet name="31.Aparatura pozostała 2" sheetId="32" r:id="rId32"/>
    <sheet name="32.STOŁY SCHAERER" sheetId="33" r:id="rId33"/>
    <sheet name="33.Respiratory DIAGNOS" sheetId="34" r:id="rId34"/>
    <sheet name="34.Myjnie Smeg" sheetId="35" r:id="rId35"/>
    <sheet name="35.CEPHEID" sheetId="36" r:id="rId36"/>
    <sheet name="36.Braun Niemcy" sheetId="37" r:id="rId37"/>
    <sheet name="37.Inomed" sheetId="38" r:id="rId38"/>
    <sheet name="38.Testy spec.ramion C i monito" sheetId="39" r:id="rId39"/>
    <sheet name="39.3M Poland" sheetId="40" r:id="rId40"/>
    <sheet name="40.Termohigrometr" sheetId="41" r:id="rId41"/>
    <sheet name="41.Diahem" sheetId="42" r:id="rId42"/>
    <sheet name="42.Radiometer" sheetId="43" r:id="rId43"/>
    <sheet name="43.Respiratory Trilogy Philips" sheetId="44" r:id="rId44"/>
    <sheet name="44.Biosensor" sheetId="45" r:id="rId45"/>
    <sheet name="45.Stryker Trauma Szwajcaria" sheetId="46" r:id="rId46"/>
    <sheet name="46.Wagi" sheetId="48" r:id="rId47"/>
    <sheet name="48. Automa. wstrzykiwacz Bayer" sheetId="50" r:id="rId48"/>
    <sheet name="49. Technomex" sheetId="51" r:id="rId49"/>
  </sheets>
  <definedNames>
    <definedName name="DaneZewnętrzne_1" localSheetId="0" hidden="1">'nr pakietów'!$A$1:$A$49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51" l="1"/>
  <c r="N4" i="51"/>
  <c r="N3" i="51"/>
  <c r="N6" i="51" s="1"/>
  <c r="B48" i="1"/>
  <c r="B49" i="1"/>
  <c r="B1" i="51"/>
  <c r="N4" i="43" l="1"/>
  <c r="M18" i="41" l="1"/>
  <c r="M17" i="41"/>
  <c r="M16" i="41"/>
  <c r="N3" i="7" l="1"/>
  <c r="B1" i="50" l="1"/>
  <c r="N3" i="50"/>
  <c r="N4" i="50" s="1"/>
  <c r="N3" i="45" l="1"/>
  <c r="N5" i="45" s="1"/>
  <c r="N8" i="29"/>
  <c r="N9" i="29"/>
  <c r="N10" i="29"/>
  <c r="N11" i="29"/>
  <c r="N14" i="25"/>
  <c r="N4" i="21"/>
  <c r="N5" i="21"/>
  <c r="N6" i="21"/>
  <c r="N3" i="21"/>
  <c r="B1" i="3" l="1"/>
  <c r="B1" i="4"/>
  <c r="B1" i="5"/>
  <c r="B1" i="6"/>
  <c r="B1" i="7"/>
  <c r="B1" i="8"/>
  <c r="B1" i="9"/>
  <c r="B1" i="10"/>
  <c r="B1" i="11"/>
  <c r="B1" i="12"/>
  <c r="B1" i="13"/>
  <c r="B1" i="14"/>
  <c r="B1" i="15"/>
  <c r="B1" i="16"/>
  <c r="B1" i="17"/>
  <c r="B1" i="18"/>
  <c r="B1" i="19"/>
  <c r="B1" i="20"/>
  <c r="B1" i="21"/>
  <c r="B1" i="22"/>
  <c r="B1" i="23"/>
  <c r="B1" i="24"/>
  <c r="B1" i="25"/>
  <c r="B1" i="26"/>
  <c r="B1" i="27"/>
  <c r="B1" i="28"/>
  <c r="B1" i="29"/>
  <c r="B1" i="30"/>
  <c r="B1" i="31"/>
  <c r="B1" i="32"/>
  <c r="B1" i="33"/>
  <c r="B1" i="34"/>
  <c r="B1" i="35"/>
  <c r="B1" i="36"/>
  <c r="B1" i="37"/>
  <c r="B1" i="38"/>
  <c r="B1" i="39"/>
  <c r="B1" i="40"/>
  <c r="B1" i="41"/>
  <c r="B1" i="42"/>
  <c r="B1" i="43"/>
  <c r="B1" i="44"/>
  <c r="B1" i="45"/>
  <c r="B1" i="46"/>
  <c r="B1" i="48"/>
  <c r="B1" i="2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N3" i="43" l="1"/>
  <c r="N5" i="43" s="1"/>
  <c r="N4" i="42"/>
  <c r="N5" i="42"/>
  <c r="N6" i="42"/>
  <c r="N3" i="42"/>
  <c r="M4" i="41"/>
  <c r="M5" i="41"/>
  <c r="M6" i="41"/>
  <c r="M7" i="41"/>
  <c r="M8" i="41"/>
  <c r="M9" i="41"/>
  <c r="M10" i="41"/>
  <c r="M11" i="41"/>
  <c r="M12" i="41"/>
  <c r="M13" i="41"/>
  <c r="M14" i="41"/>
  <c r="M15" i="41"/>
  <c r="M3" i="41"/>
  <c r="M3" i="39"/>
  <c r="M4" i="39" s="1"/>
  <c r="N7" i="42" l="1"/>
  <c r="M19" i="41"/>
  <c r="N38" i="48"/>
  <c r="L30" i="18" l="1"/>
  <c r="N29" i="18"/>
  <c r="N28" i="18"/>
  <c r="N539" i="17" l="1"/>
  <c r="N540" i="17"/>
  <c r="N541" i="17"/>
  <c r="N542" i="17"/>
  <c r="N543" i="17"/>
  <c r="N544" i="17"/>
  <c r="N545" i="17"/>
  <c r="N4" i="48" l="1"/>
  <c r="N5" i="48"/>
  <c r="N6" i="48"/>
  <c r="N7" i="48"/>
  <c r="N8" i="48"/>
  <c r="N9" i="48"/>
  <c r="N10" i="48"/>
  <c r="N11" i="48"/>
  <c r="N12" i="48"/>
  <c r="N13" i="48"/>
  <c r="N14" i="48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N28" i="48"/>
  <c r="N29" i="48"/>
  <c r="N30" i="48"/>
  <c r="N31" i="48"/>
  <c r="N32" i="48"/>
  <c r="N33" i="48"/>
  <c r="N34" i="48"/>
  <c r="N35" i="48"/>
  <c r="N36" i="48"/>
  <c r="N37" i="48"/>
  <c r="N3" i="48"/>
  <c r="N4" i="40"/>
  <c r="N5" i="40"/>
  <c r="N6" i="40"/>
  <c r="N3" i="40"/>
  <c r="N7" i="40" s="1"/>
  <c r="N39" i="48" l="1"/>
  <c r="N4" i="46"/>
  <c r="N3" i="46"/>
  <c r="N5" i="46" s="1"/>
  <c r="L26" i="44"/>
  <c r="N4" i="44"/>
  <c r="N5" i="44"/>
  <c r="N6" i="44"/>
  <c r="N7" i="44"/>
  <c r="N8" i="44"/>
  <c r="N9" i="44"/>
  <c r="N10" i="44"/>
  <c r="N11" i="44"/>
  <c r="N12" i="44"/>
  <c r="N13" i="44"/>
  <c r="N14" i="44"/>
  <c r="N15" i="44"/>
  <c r="N16" i="44"/>
  <c r="N17" i="44"/>
  <c r="N18" i="44"/>
  <c r="N19" i="44"/>
  <c r="N20" i="44"/>
  <c r="N21" i="44"/>
  <c r="N22" i="44"/>
  <c r="N23" i="44"/>
  <c r="N24" i="44"/>
  <c r="N25" i="44"/>
  <c r="N3" i="44"/>
  <c r="N3" i="38"/>
  <c r="N4" i="38" s="1"/>
  <c r="N4" i="37"/>
  <c r="N12" i="37" s="1"/>
  <c r="N5" i="37"/>
  <c r="N6" i="37"/>
  <c r="N7" i="37"/>
  <c r="N8" i="37"/>
  <c r="N9" i="37"/>
  <c r="N10" i="37"/>
  <c r="N11" i="37"/>
  <c r="N3" i="37"/>
  <c r="O3" i="36"/>
  <c r="O4" i="36" s="1"/>
  <c r="N4" i="35"/>
  <c r="N5" i="35"/>
  <c r="N6" i="35"/>
  <c r="N3" i="35"/>
  <c r="N7" i="35" s="1"/>
  <c r="N4" i="34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3" i="34"/>
  <c r="N17" i="4"/>
  <c r="N4" i="33"/>
  <c r="N7" i="33" s="1"/>
  <c r="N5" i="33"/>
  <c r="N6" i="33"/>
  <c r="N3" i="33"/>
  <c r="N4" i="32"/>
  <c r="N5" i="32"/>
  <c r="N6" i="32"/>
  <c r="N7" i="32"/>
  <c r="N8" i="32"/>
  <c r="N9" i="32"/>
  <c r="N10" i="32"/>
  <c r="N11" i="32"/>
  <c r="N12" i="32"/>
  <c r="N13" i="32"/>
  <c r="N14" i="32"/>
  <c r="N15" i="32"/>
  <c r="N16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" i="32"/>
  <c r="N3" i="31"/>
  <c r="N4" i="31" s="1"/>
  <c r="N4" i="30"/>
  <c r="N3" i="30"/>
  <c r="N5" i="30" s="1"/>
  <c r="N383" i="17"/>
  <c r="N4" i="29"/>
  <c r="N5" i="29"/>
  <c r="N6" i="29"/>
  <c r="N7" i="29"/>
  <c r="N12" i="29"/>
  <c r="N3" i="29"/>
  <c r="N4" i="28"/>
  <c r="N5" i="28"/>
  <c r="N6" i="28"/>
  <c r="N7" i="28"/>
  <c r="N8" i="28"/>
  <c r="N9" i="28"/>
  <c r="N3" i="28"/>
  <c r="N10" i="28" s="1"/>
  <c r="N5" i="27"/>
  <c r="N4" i="27"/>
  <c r="N3" i="27"/>
  <c r="N4" i="26"/>
  <c r="N5" i="26"/>
  <c r="N6" i="26"/>
  <c r="N7" i="26"/>
  <c r="N8" i="26"/>
  <c r="N9" i="26"/>
  <c r="N10" i="26"/>
  <c r="N11" i="26"/>
  <c r="N12" i="26"/>
  <c r="N13" i="26"/>
  <c r="N14" i="26"/>
  <c r="N15" i="26"/>
  <c r="N3" i="26"/>
  <c r="N4" i="25"/>
  <c r="N5" i="25"/>
  <c r="N6" i="25"/>
  <c r="N7" i="25"/>
  <c r="N8" i="25"/>
  <c r="N9" i="25"/>
  <c r="N10" i="25"/>
  <c r="N11" i="25"/>
  <c r="N12" i="25"/>
  <c r="N13" i="25"/>
  <c r="N3" i="25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3" i="24"/>
  <c r="N4" i="23"/>
  <c r="N5" i="23"/>
  <c r="N6" i="23"/>
  <c r="N7" i="23"/>
  <c r="N8" i="23"/>
  <c r="N9" i="23"/>
  <c r="N10" i="23"/>
  <c r="N11" i="23"/>
  <c r="N12" i="23"/>
  <c r="N3" i="23"/>
  <c r="N4" i="22"/>
  <c r="N5" i="22"/>
  <c r="N6" i="22"/>
  <c r="N7" i="22"/>
  <c r="N8" i="22"/>
  <c r="N9" i="22"/>
  <c r="N10" i="22"/>
  <c r="N11" i="22"/>
  <c r="N3" i="22"/>
  <c r="N7" i="21"/>
  <c r="N8" i="21" s="1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3" i="20"/>
  <c r="N4" i="19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3" i="19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3" i="18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502" i="17"/>
  <c r="N503" i="17"/>
  <c r="N504" i="17"/>
  <c r="N505" i="17"/>
  <c r="N506" i="17"/>
  <c r="N507" i="17"/>
  <c r="N508" i="17"/>
  <c r="N509" i="17"/>
  <c r="N510" i="17"/>
  <c r="N511" i="17"/>
  <c r="N512" i="17"/>
  <c r="N513" i="17"/>
  <c r="N514" i="17"/>
  <c r="N515" i="17"/>
  <c r="N516" i="17"/>
  <c r="N517" i="17"/>
  <c r="N518" i="17"/>
  <c r="N519" i="17"/>
  <c r="N520" i="17"/>
  <c r="N521" i="17"/>
  <c r="N522" i="17"/>
  <c r="N523" i="17"/>
  <c r="N524" i="17"/>
  <c r="N525" i="17"/>
  <c r="N526" i="17"/>
  <c r="N527" i="17"/>
  <c r="N528" i="17"/>
  <c r="N529" i="17"/>
  <c r="N530" i="17"/>
  <c r="N531" i="17"/>
  <c r="N532" i="17"/>
  <c r="N533" i="17"/>
  <c r="N534" i="17"/>
  <c r="N535" i="17"/>
  <c r="N536" i="17"/>
  <c r="N537" i="17"/>
  <c r="N538" i="17"/>
  <c r="N3" i="17"/>
  <c r="N4" i="16"/>
  <c r="N5" i="16"/>
  <c r="N6" i="16"/>
  <c r="N7" i="16"/>
  <c r="N8" i="16"/>
  <c r="N9" i="16"/>
  <c r="N3" i="16"/>
  <c r="N4" i="15"/>
  <c r="N5" i="15"/>
  <c r="N6" i="15"/>
  <c r="N7" i="15"/>
  <c r="N8" i="15"/>
  <c r="N9" i="15"/>
  <c r="N10" i="15"/>
  <c r="N11" i="15"/>
  <c r="N12" i="15"/>
  <c r="N13" i="15"/>
  <c r="N3" i="15"/>
  <c r="N4" i="14"/>
  <c r="N5" i="14"/>
  <c r="N6" i="14"/>
  <c r="N7" i="14"/>
  <c r="N8" i="14"/>
  <c r="N9" i="14"/>
  <c r="N10" i="14"/>
  <c r="N3" i="14"/>
  <c r="N4" i="13"/>
  <c r="N5" i="13"/>
  <c r="N6" i="13"/>
  <c r="N3" i="13"/>
  <c r="N7" i="13" s="1"/>
  <c r="N3" i="12"/>
  <c r="N4" i="11"/>
  <c r="N5" i="11"/>
  <c r="N3" i="11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3" i="10"/>
  <c r="N4" i="9"/>
  <c r="N5" i="9"/>
  <c r="N6" i="9"/>
  <c r="N7" i="9"/>
  <c r="N8" i="9"/>
  <c r="N9" i="9"/>
  <c r="N10" i="9"/>
  <c r="N11" i="9"/>
  <c r="N12" i="9"/>
  <c r="N13" i="9"/>
  <c r="N3" i="9"/>
  <c r="N4" i="8"/>
  <c r="N5" i="8"/>
  <c r="N6" i="8"/>
  <c r="N7" i="8"/>
  <c r="N8" i="8"/>
  <c r="N9" i="8"/>
  <c r="N10" i="8"/>
  <c r="N11" i="8"/>
  <c r="N12" i="8"/>
  <c r="N13" i="8"/>
  <c r="N3" i="8"/>
  <c r="N15" i="7"/>
  <c r="N16" i="7"/>
  <c r="N5" i="7"/>
  <c r="N6" i="7"/>
  <c r="N7" i="7"/>
  <c r="N8" i="7"/>
  <c r="N9" i="7"/>
  <c r="N10" i="7"/>
  <c r="N11" i="7"/>
  <c r="N12" i="7"/>
  <c r="N13" i="7"/>
  <c r="N14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" i="7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3" i="6"/>
  <c r="N31" i="32" l="1"/>
  <c r="N13" i="29"/>
  <c r="N16" i="26"/>
  <c r="N15" i="25"/>
  <c r="N13" i="23"/>
  <c r="N24" i="19"/>
  <c r="N14" i="15"/>
  <c r="N11" i="14"/>
  <c r="N22" i="10"/>
  <c r="N14" i="9"/>
  <c r="N101" i="6"/>
  <c r="N6" i="11"/>
  <c r="N20" i="8"/>
  <c r="N10" i="16"/>
  <c r="N30" i="18"/>
  <c r="N23" i="24"/>
  <c r="N40" i="7"/>
  <c r="N12" i="22"/>
  <c r="N123" i="20"/>
  <c r="N26" i="44"/>
  <c r="N546" i="17"/>
  <c r="N18" i="34"/>
  <c r="N4" i="12"/>
  <c r="N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" i="5"/>
  <c r="N35" i="5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8" i="4"/>
  <c r="N19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" i="4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3" i="2"/>
  <c r="N126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pakiety 2025 xlsx" description="Połączenie z zapytaniem „pakiety 2025 xlsx” w skoroszycie." type="5" refreshedVersion="5" background="1" saveData="1">
    <dbPr connection="provider=Microsoft.Mashup.OleDb.1;data source=$EmbeddedMashup(3578547b-a26a-4ace-9ccd-3f2974023b9b)$;location=&quot;pakiety 2025 xlsx&quot;;extended properties=&quot;UEsDBBQAAgAIAENEPVpMEFxHqgAAAPoAAAASABwAQ29uZmlnL1BhY2thZ2UueG1sIKIYACigFAAAAAAAAAAAAAAAAAAAAAAAAAAAAIWPQQ6CMBREr0K657eFYIR8ysItJCQmxm2DFRqhEFqEu7nwSF5BE8W4czfz8hYzj9sds6Vrvasare5NSjgw4ilT9Sdt6pRM7uxvSSawlNVF1sp7ycYmiz2lpHFuSCid5xnmEPqxpgFjnB6LfF81qpPkK+v/sq+NddJUigg8vMeIAKIYIh5GEDCOdMVYaLNmDhGEQbwBhvQH425q3TQqMbR+mSNdK9LPD/EEUEsDBBQAAgAIAENEPVo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BDRD1aSuJr5C0BAAAgAgAAEwAcAEZvcm11bGFzL1NlY3Rpb24xLm0gohgAKKAUAAAAAAAAAAAAAAAAAAAAAAAAAAAAhc/PagIxEAbw+8K+wxAvu7BIFXrpv4u2tBSKaKWHrodophg2yUiS7aqll75Fn8NTz9b3albB9lAxl4FhyO/7HE68JAOD3Wydx1EcuSm3KKDBZryQ6BfQPmmfwly5OYNLUOjjCMLbfNn1Smw+KCyv5xNUzSeyxZioSG6kwmaHjEfjXcI6Z/nQoXV5QcZpFHkXXeFplgsqSh1uFqDz3h+sucXSDEypVAbelphmO7XBenaJL1J5SxU3BJUMPy+xVWd75OMAD1CFOn2qXLLPmAHyyRSS53tpxCicssEU0bMUuBFh/cA1juDiCpixsOu9XlUsPcb+qx7OuI9x3Bu60sjvT09QkCq1WfxSfdT0ip3t+rDGsjfW5Z4HlN151PWs29fzVgqBhr2ncSTNYfH8B1BLAQItABQAAgAIAENEPVpMEFxHqgAAAPoAAAASAAAAAAAAAAAAAAAAAAAAAABDb25maWcvUGFja2FnZS54bWxQSwECLQAUAAIACABDRD1aD8rpq6QAAADpAAAAEwAAAAAAAAAAAAAAAAD2AAAAW0NvbnRlbnRfVHlwZXNdLnhtbFBLAQItABQAAgAIAENEPVpK4mvkLQEAACACAAATAAAAAAAAAAAAAAAAAOcBAABGb3JtdWxhcy9TZWN0aW9uMS5tUEsFBgAAAAADAAMAwgAAAGEDAAAAAA==&quot;" command="SELECT * FROM [pakiety 2025 xlsx]"/>
  </connection>
</connections>
</file>

<file path=xl/sharedStrings.xml><?xml version="1.0" encoding="utf-8"?>
<sst xmlns="http://schemas.openxmlformats.org/spreadsheetml/2006/main" count="6524" uniqueCount="2891">
  <si>
    <t>RTG</t>
  </si>
  <si>
    <t>Sterylizacja</t>
  </si>
  <si>
    <t>Nr fabrycz.</t>
  </si>
  <si>
    <t>Nazwa</t>
  </si>
  <si>
    <t>Miejsce rej. śr. trwałego</t>
  </si>
  <si>
    <t>Producent</t>
  </si>
  <si>
    <t>Data produkcji</t>
  </si>
  <si>
    <t>Data przeglądu</t>
  </si>
  <si>
    <t>Następny przegląd</t>
  </si>
  <si>
    <t>Uwagi</t>
  </si>
  <si>
    <t>Pakiet</t>
  </si>
  <si>
    <t>Stawka VAT</t>
  </si>
  <si>
    <t>Ilość przeglądów w roku</t>
  </si>
  <si>
    <t>Kwot. Netto za przeglądy</t>
  </si>
  <si>
    <t>DT8LSIH025</t>
  </si>
  <si>
    <t>Kardiomonitor Datalys 808</t>
  </si>
  <si>
    <t>Wewnętrzny I</t>
  </si>
  <si>
    <t>Lutech</t>
  </si>
  <si>
    <t>zestaw 1+7/ 2/8</t>
  </si>
  <si>
    <t>DT8LSIH026</t>
  </si>
  <si>
    <t>zestaw 1+7/ 3/8</t>
  </si>
  <si>
    <t>DT8LSIH027</t>
  </si>
  <si>
    <t>zestaw 1+7/ 4/8</t>
  </si>
  <si>
    <t>DT8LSIH028</t>
  </si>
  <si>
    <t>zestaw 1+7/ 5/8</t>
  </si>
  <si>
    <t>DT8LSIH029</t>
  </si>
  <si>
    <t>zestaw 1+7/ 6/8</t>
  </si>
  <si>
    <t>DT8LSIH030</t>
  </si>
  <si>
    <t>zestaw 1+7/ 7/8</t>
  </si>
  <si>
    <t>DT8LSIH031</t>
  </si>
  <si>
    <t>zestaw 1+7/ 88</t>
  </si>
  <si>
    <t>SN SSAEC1J8S0103198</t>
  </si>
  <si>
    <t>System monitorowania parametrów życiowych Lutech 800</t>
  </si>
  <si>
    <t>Meden Inmed Koszalin</t>
  </si>
  <si>
    <t>zestaw 1+7/ 1/8</t>
  </si>
  <si>
    <t>CF-94103171</t>
  </si>
  <si>
    <t>Kardiomonitor BENEVIEW T8</t>
  </si>
  <si>
    <t>Wewnętrzny II</t>
  </si>
  <si>
    <t>AxMediTec Białystok</t>
  </si>
  <si>
    <t>SN Q071E01333</t>
  </si>
  <si>
    <t>Kardiomonitor Biolight Q7</t>
  </si>
  <si>
    <t>Biolight</t>
  </si>
  <si>
    <t>D8071901018</t>
  </si>
  <si>
    <t>Kardiomonitor Datalys 807</t>
  </si>
  <si>
    <t>1687-LCD TFT</t>
  </si>
  <si>
    <t>Kardiomonitor FX 2000MD</t>
  </si>
  <si>
    <t>Emtel Zabrze</t>
  </si>
  <si>
    <t>CA-81100493</t>
  </si>
  <si>
    <t>Kardiomonitor PM-6000</t>
  </si>
  <si>
    <t>ShenZhen Mindray Bio Medical Chiny</t>
  </si>
  <si>
    <t>VFSNE0149</t>
  </si>
  <si>
    <t>Kardiomonitor Vista 120</t>
  </si>
  <si>
    <t>Drager</t>
  </si>
  <si>
    <t>SN Q071E013582</t>
  </si>
  <si>
    <t>SN Q071E013752</t>
  </si>
  <si>
    <t>SN Q071E013887</t>
  </si>
  <si>
    <t>D8071901015</t>
  </si>
  <si>
    <t>STACJA DIALIZ</t>
  </si>
  <si>
    <t>MSAC1J850103182</t>
  </si>
  <si>
    <t>Centrala Monitorująca +7szt kardiomonitorów</t>
  </si>
  <si>
    <t>Kardiologia</t>
  </si>
  <si>
    <t>zestaw 1+7 1/8</t>
  </si>
  <si>
    <t>SN Q071E013921</t>
  </si>
  <si>
    <t>SN Q071E013999</t>
  </si>
  <si>
    <t>DT8LSIH022</t>
  </si>
  <si>
    <t>Kardiomonitor Datalys 808 centrala</t>
  </si>
  <si>
    <t>zestaw 1+7 2/8</t>
  </si>
  <si>
    <t>DT8LSIH019</t>
  </si>
  <si>
    <t>Medn Inmed Koszalin</t>
  </si>
  <si>
    <t>zestaw 1+7 3/8</t>
  </si>
  <si>
    <t>DT8LSIH018</t>
  </si>
  <si>
    <t>zestaw 1+7 4/8</t>
  </si>
  <si>
    <t>DT8LSIH023</t>
  </si>
  <si>
    <t>zestaw 1+7 5/8</t>
  </si>
  <si>
    <t>DT8LSIH024</t>
  </si>
  <si>
    <t>zestaw 1+7 6/8</t>
  </si>
  <si>
    <t>DT8LSIH020</t>
  </si>
  <si>
    <t>zestaw 1+7 7/8</t>
  </si>
  <si>
    <t>DT8LSIH021</t>
  </si>
  <si>
    <t>zestaw 1+7 8/8</t>
  </si>
  <si>
    <t>DE 72839715</t>
  </si>
  <si>
    <t>Kardiomonitor IntelliVue MP 30</t>
  </si>
  <si>
    <t>Philips</t>
  </si>
  <si>
    <t>456872000091</t>
  </si>
  <si>
    <t>Kardiomonitor M50</t>
  </si>
  <si>
    <t>Mediana</t>
  </si>
  <si>
    <t>K8201116032</t>
  </si>
  <si>
    <t>Kardimonitor Comen C-80</t>
  </si>
  <si>
    <t>Chirurgia</t>
  </si>
  <si>
    <t>Comen</t>
  </si>
  <si>
    <t xml:space="preserve">F7190813015                                       </t>
  </si>
  <si>
    <t xml:space="preserve">Kardiomonitor Comen C-80                                                                   </t>
  </si>
  <si>
    <t>E7160612007G</t>
  </si>
  <si>
    <t>Kardiomonitor Comen Star 8000</t>
  </si>
  <si>
    <t>Walmed/Comen</t>
  </si>
  <si>
    <t>W 53015572</t>
  </si>
  <si>
    <t>Kardiomonitor PM-9000 Express</t>
  </si>
  <si>
    <t>AxMediTec Białystok/ Mindray</t>
  </si>
  <si>
    <t>Q071E007444</t>
  </si>
  <si>
    <t>Kardiomonitor Q7</t>
  </si>
  <si>
    <t>Anes MED</t>
  </si>
  <si>
    <t>D8051808013</t>
  </si>
  <si>
    <t>Kardiomonitro Datalys 805</t>
  </si>
  <si>
    <t xml:space="preserve">K8201107132                                 </t>
  </si>
  <si>
    <t>DE671K4746</t>
  </si>
  <si>
    <t>Kardiomonitor MX450+X3+CO2</t>
  </si>
  <si>
    <t>CA-8C100562</t>
  </si>
  <si>
    <t>Urologia</t>
  </si>
  <si>
    <t>K8201107308</t>
  </si>
  <si>
    <t xml:space="preserve">Kardiomonitor C 80 (dary)                                                                           </t>
  </si>
  <si>
    <t>walmed</t>
  </si>
  <si>
    <t>DE694F5764</t>
  </si>
  <si>
    <t>Kardiomonitor X-3</t>
  </si>
  <si>
    <t>VFSNE3648</t>
  </si>
  <si>
    <t>CF-94103170</t>
  </si>
  <si>
    <t>Neurologia</t>
  </si>
  <si>
    <t>AxMediTec Białystok/ drager</t>
  </si>
  <si>
    <t xml:space="preserve">F7190813016                                       </t>
  </si>
  <si>
    <t xml:space="preserve">Kardiomonitor Comen Star 8000                                                                       </t>
  </si>
  <si>
    <t>Walmed</t>
  </si>
  <si>
    <t>DT8LSIH002</t>
  </si>
  <si>
    <t>Kardiomonitor Datalye 808</t>
  </si>
  <si>
    <t xml:space="preserve">zestaw 2/5 </t>
  </si>
  <si>
    <t>DT8LSIH003</t>
  </si>
  <si>
    <t>zestaw 3/5</t>
  </si>
  <si>
    <t>DT8LSIH004</t>
  </si>
  <si>
    <t>DT8LSIH006</t>
  </si>
  <si>
    <t>zestaw 5/5</t>
  </si>
  <si>
    <t>CV-07104095</t>
  </si>
  <si>
    <t>Kardiomonitor przenoś.MEC-2000</t>
  </si>
  <si>
    <t>LT8299</t>
  </si>
  <si>
    <t>Kardiomonitor z centralą zbiorczą</t>
  </si>
  <si>
    <t xml:space="preserve">zestaw 1/5 - </t>
  </si>
  <si>
    <t>CA-8C100561</t>
  </si>
  <si>
    <t>Kardiomonitor PM-6000 pr.Mindr</t>
  </si>
  <si>
    <t>Ortopedia</t>
  </si>
  <si>
    <t>SN Q071E013870</t>
  </si>
  <si>
    <t>Kardiomonitor Biolght Q7</t>
  </si>
  <si>
    <t>SN: D8071903032</t>
  </si>
  <si>
    <t>Kardiomonitor przenośny Lutech Datalys 807</t>
  </si>
  <si>
    <t>SN Q071E013593</t>
  </si>
  <si>
    <t>Ginekolog.-położniczy</t>
  </si>
  <si>
    <t>M005E000178</t>
  </si>
  <si>
    <t>Kardiomonitor Cardio M8000 standard Biolight</t>
  </si>
  <si>
    <t>Pyramed Poznań</t>
  </si>
  <si>
    <t>CA-81100491</t>
  </si>
  <si>
    <t>CA-81100472</t>
  </si>
  <si>
    <t>CV-07104096</t>
  </si>
  <si>
    <t>KT472752/F0BB00S6PB</t>
  </si>
  <si>
    <t>System do nadzoru okołoporodowego</t>
  </si>
  <si>
    <t>Euromed</t>
  </si>
  <si>
    <t>KR-8A000572</t>
  </si>
  <si>
    <t>Kardiomonitor   uMEC15</t>
  </si>
  <si>
    <t>Pediatria</t>
  </si>
  <si>
    <t>Shenzhen Mindray</t>
  </si>
  <si>
    <t>KF150910007</t>
  </si>
  <si>
    <t>Kardiomonitor Comen C86+ podstawa jezdna</t>
  </si>
  <si>
    <t>CA-8C100560</t>
  </si>
  <si>
    <t>Kardiomonitor PM-6000 Mindray</t>
  </si>
  <si>
    <t>K8201107385</t>
  </si>
  <si>
    <t xml:space="preserve">Kardiomonitor C80 (dary)                                                                            </t>
  </si>
  <si>
    <t>Neonatologia</t>
  </si>
  <si>
    <t>CM-83102133</t>
  </si>
  <si>
    <t>Kardiomonitor noworodk.BeneVie</t>
  </si>
  <si>
    <t>Mindray</t>
  </si>
  <si>
    <t>K8201107187</t>
  </si>
  <si>
    <t>Otolaryngologia</t>
  </si>
  <si>
    <t>COMEN</t>
  </si>
  <si>
    <t>CA-89B100554</t>
  </si>
  <si>
    <t>CA-81100488</t>
  </si>
  <si>
    <t>Okulistyka</t>
  </si>
  <si>
    <t>SN Q071E013745</t>
  </si>
  <si>
    <t>Biologht</t>
  </si>
  <si>
    <t>VFSNE0169</t>
  </si>
  <si>
    <t>DE694F5720</t>
  </si>
  <si>
    <t>Kardiomonitor X3</t>
  </si>
  <si>
    <t>SN Q071E013361</t>
  </si>
  <si>
    <t>Pulmonologia</t>
  </si>
  <si>
    <t>D8051808019</t>
  </si>
  <si>
    <t>Kardiomonitor datalys 805</t>
  </si>
  <si>
    <t>TFT 15-1686</t>
  </si>
  <si>
    <t>Kardiomonitor FX 2000 MD prod.EMTEL-Zabrze</t>
  </si>
  <si>
    <t>DE671K4742</t>
  </si>
  <si>
    <t>DE671K4741</t>
  </si>
  <si>
    <t>DE671K4745</t>
  </si>
  <si>
    <t>DE671K4733</t>
  </si>
  <si>
    <t>DE671K4744</t>
  </si>
  <si>
    <t>2205</t>
  </si>
  <si>
    <t>Centrala monitorująca CNS-9701K z drukarką laserow</t>
  </si>
  <si>
    <t>O. Anestezjologii i Intensywnej Terpii</t>
  </si>
  <si>
    <t>Nihon Kohoem Cortoration Niemcy</t>
  </si>
  <si>
    <t>centrala do monitorów , zestaw 1+8</t>
  </si>
  <si>
    <t>D8051808014</t>
  </si>
  <si>
    <t>284</t>
  </si>
  <si>
    <t>Kardiomonitor Lifescope VS</t>
  </si>
  <si>
    <t>zestaw 1/8</t>
  </si>
  <si>
    <t>285</t>
  </si>
  <si>
    <t>Zestaw 2/8</t>
  </si>
  <si>
    <t>283</t>
  </si>
  <si>
    <t>Zestaw 3/8</t>
  </si>
  <si>
    <t>282</t>
  </si>
  <si>
    <t>Zestaw 4/8</t>
  </si>
  <si>
    <t>281</t>
  </si>
  <si>
    <t>Zestaw 5/8</t>
  </si>
  <si>
    <t>280</t>
  </si>
  <si>
    <t>Zestaw 6/8</t>
  </si>
  <si>
    <t>278</t>
  </si>
  <si>
    <t>Zestaw 7/8</t>
  </si>
  <si>
    <t>279</t>
  </si>
  <si>
    <t>Zestaw 8/8</t>
  </si>
  <si>
    <t>DE671K4740</t>
  </si>
  <si>
    <t>DE671K4743</t>
  </si>
  <si>
    <t>DE671K4726</t>
  </si>
  <si>
    <t>DE671K4727</t>
  </si>
  <si>
    <t>KQ-72002897</t>
  </si>
  <si>
    <t>Kardiomonitor uMEC 12</t>
  </si>
  <si>
    <t>Biameditek/Mindray</t>
  </si>
  <si>
    <t>DE694F5073</t>
  </si>
  <si>
    <t>DE694F5091</t>
  </si>
  <si>
    <t>DE694F5731</t>
  </si>
  <si>
    <t>00315</t>
  </si>
  <si>
    <t>Moduł hemodynamiczny do pomiaru rzutu serca</t>
  </si>
  <si>
    <t>Diagnos</t>
  </si>
  <si>
    <t>100519</t>
  </si>
  <si>
    <t>Centrala Monitorująca CNS 9101</t>
  </si>
  <si>
    <t>Szpitalny Oddział Ratunkowy</t>
  </si>
  <si>
    <t>5395510659</t>
  </si>
  <si>
    <t>kardiomonitor DELTA</t>
  </si>
  <si>
    <t>dregar</t>
  </si>
  <si>
    <t>3467</t>
  </si>
  <si>
    <t>Kardiomonitor FX 2000P EMTEL</t>
  </si>
  <si>
    <t>D8071903042</t>
  </si>
  <si>
    <t>Kardiomonitor Lutech Datalys 807</t>
  </si>
  <si>
    <t>F8-04020237</t>
  </si>
  <si>
    <t>Kardiomonitor N12</t>
  </si>
  <si>
    <t>11186</t>
  </si>
  <si>
    <t>Kardiomonitor Nihon Kohden Corporation ( LifesCope BSM-3763) z centralą monitorującą</t>
  </si>
  <si>
    <t>Nihon Kohden Corporation</t>
  </si>
  <si>
    <t>11184</t>
  </si>
  <si>
    <t>11183</t>
  </si>
  <si>
    <t>11181</t>
  </si>
  <si>
    <t>11177</t>
  </si>
  <si>
    <t>KA 008251</t>
  </si>
  <si>
    <t>Kardiomonitor Paropaq LT</t>
  </si>
  <si>
    <t>Welch Allyn USA</t>
  </si>
  <si>
    <t>KA066864</t>
  </si>
  <si>
    <t>Kardiomonitor Propaq (Welch Allyn)</t>
  </si>
  <si>
    <t>Welch Allyn</t>
  </si>
  <si>
    <t>DE694F5133</t>
  </si>
  <si>
    <t>DE694F5643</t>
  </si>
  <si>
    <t>5397190163</t>
  </si>
  <si>
    <t>Monitor funkcji życiow.DELTA</t>
  </si>
  <si>
    <t>Drager Medical Niemcy</t>
  </si>
  <si>
    <t>5396213168</t>
  </si>
  <si>
    <t>Monitor funkcji życiowych</t>
  </si>
  <si>
    <t>5397189058</t>
  </si>
  <si>
    <t>5397335854</t>
  </si>
  <si>
    <t>Monitor funkcji życiowych DELT</t>
  </si>
  <si>
    <t>21210C3319LA</t>
  </si>
  <si>
    <t>Monitor M 8 A stacjonarno- przenośny</t>
  </si>
  <si>
    <t>Blok Operacyjny</t>
  </si>
  <si>
    <t>Edan Instruments Chiny</t>
  </si>
  <si>
    <t>21210C3316LA</t>
  </si>
  <si>
    <t>Monitor M8A stacjonarno - przenośny</t>
  </si>
  <si>
    <t>21210C3314LA</t>
  </si>
  <si>
    <t>Monitor M8A stacjonarno-przenośna</t>
  </si>
  <si>
    <t>21210C3313LA</t>
  </si>
  <si>
    <t>Monitor M8A stacjonarno-przenośny</t>
  </si>
  <si>
    <t>VFSNE0039</t>
  </si>
  <si>
    <t>VFSNE0141</t>
  </si>
  <si>
    <t>SN Q071E011146</t>
  </si>
  <si>
    <t>Kardiomonitor Biolight Q7 wraz z modułem co2</t>
  </si>
  <si>
    <t>Pracownia endoskopi</t>
  </si>
  <si>
    <t>0123584</t>
  </si>
  <si>
    <t>Kardiomonitor funkcji życiowych pacjenta stacj. -transportowy Diagnos</t>
  </si>
  <si>
    <t>Diagnostic W-wa</t>
  </si>
  <si>
    <t>LP.</t>
  </si>
  <si>
    <t>przegląd co 2 lata</t>
  </si>
  <si>
    <t>Kwot. Brutto za przeglądy</t>
  </si>
  <si>
    <t>M08B0024037</t>
  </si>
  <si>
    <t>Pulsoksymetr Biolight M800</t>
  </si>
  <si>
    <t>gwarancja do 02-02-2025</t>
  </si>
  <si>
    <t>M08B0023992</t>
  </si>
  <si>
    <t>SN:N202781</t>
  </si>
  <si>
    <t>Pulsoksymetr Massimo Rad-5</t>
  </si>
  <si>
    <t>Masimo</t>
  </si>
  <si>
    <t xml:space="preserve">SN01419A0852                                      </t>
  </si>
  <si>
    <t xml:space="preserve">Pulsoksymetr CX130                                                                                  </t>
  </si>
  <si>
    <t>Charmcare</t>
  </si>
  <si>
    <t xml:space="preserve">MBB 1702607                  </t>
  </si>
  <si>
    <t xml:space="preserve">Pulsoksymetr  Nellcor     Libra                                                                          </t>
  </si>
  <si>
    <t>Nellcor</t>
  </si>
  <si>
    <t>355</t>
  </si>
  <si>
    <t>Pulsoksymetr HS 400</t>
  </si>
  <si>
    <t>TridentMed Polska</t>
  </si>
  <si>
    <t>GO2825948</t>
  </si>
  <si>
    <t>Pulsoksymetr N395-1-WOŚP Owsia</t>
  </si>
  <si>
    <t>Tyco Halthcare USA/ Nellcor</t>
  </si>
  <si>
    <t>1000134249</t>
  </si>
  <si>
    <t>Pulsoksymetr Radical-7 Pulse CO-Oximeter</t>
  </si>
  <si>
    <t>776476 LPR</t>
  </si>
  <si>
    <t>Pulsoksymetr Nowametrix 520 A</t>
  </si>
  <si>
    <t>Nowametrix</t>
  </si>
  <si>
    <t>2402051102013</t>
  </si>
  <si>
    <t>Monitor pacjenta YK-810B (Pulsoksymetr)</t>
  </si>
  <si>
    <t>Xuzhou</t>
  </si>
  <si>
    <t xml:space="preserve">gwarancja do 11-07-2025 </t>
  </si>
  <si>
    <t xml:space="preserve">CR 45155680                         </t>
  </si>
  <si>
    <t xml:space="preserve">Pulsoksymetr  PM-60                                                                                 </t>
  </si>
  <si>
    <t>775818 LPRX</t>
  </si>
  <si>
    <t>Pulsoksymetr Oxypleth 520 A</t>
  </si>
  <si>
    <t>Novametrix</t>
  </si>
  <si>
    <t>G08835183</t>
  </si>
  <si>
    <t>Pulsoksymetr OxyMax</t>
  </si>
  <si>
    <t>Zakład Opiekuńczo-Leczniczy</t>
  </si>
  <si>
    <t>501880381</t>
  </si>
  <si>
    <t>Pulsoksymetr  na Rezonansie</t>
  </si>
  <si>
    <t>Pracownia Rezonansu  Magnetycznego</t>
  </si>
  <si>
    <t>Paramedica</t>
  </si>
  <si>
    <t>SN 48833386</t>
  </si>
  <si>
    <t>Defibrylator Lifepak 20E</t>
  </si>
  <si>
    <t>Stryker Warszawa</t>
  </si>
  <si>
    <t>17206617</t>
  </si>
  <si>
    <t>Defibrylator Cardio Aid 360B</t>
  </si>
  <si>
    <t>Innomed/ Siemens Niemcy</t>
  </si>
  <si>
    <t>SN 44568332</t>
  </si>
  <si>
    <t>Defibrylator  Life Pak 20 e</t>
  </si>
  <si>
    <t>Physio-Control</t>
  </si>
  <si>
    <t>SN 48833397</t>
  </si>
  <si>
    <t>2011/20024007</t>
  </si>
  <si>
    <t>Defibrylator Reanibex  Seria 700</t>
  </si>
  <si>
    <t>Redicalus Zabrze</t>
  </si>
  <si>
    <t>TO8J106746</t>
  </si>
  <si>
    <t>Defibrylator ACLS/P/S/AC</t>
  </si>
  <si>
    <t>Zoll Medical Corporation USA</t>
  </si>
  <si>
    <t>51312982</t>
  </si>
  <si>
    <t>Defibrylator Lifepak</t>
  </si>
  <si>
    <t>Stryker</t>
  </si>
  <si>
    <t xml:space="preserve">gwarancja do 11-12-2026 </t>
  </si>
  <si>
    <t>82345</t>
  </si>
  <si>
    <t>Defibrylator CardioLife ze stymulacją TEC -5531K</t>
  </si>
  <si>
    <t>82346</t>
  </si>
  <si>
    <t>Defibrylator CardioLife ze stymulacją</t>
  </si>
  <si>
    <t>33417394</t>
  </si>
  <si>
    <t>Defibrylator Lifepack 20</t>
  </si>
  <si>
    <t>Medtronic</t>
  </si>
  <si>
    <t>33207297</t>
  </si>
  <si>
    <t>140445411</t>
  </si>
  <si>
    <t>Defibrylator LIFEPAK z wyposaż 12</t>
  </si>
  <si>
    <t>43</t>
  </si>
  <si>
    <t>Defibrylator Nihon Kohden Corporation</t>
  </si>
  <si>
    <t>TO5L 75925</t>
  </si>
  <si>
    <t>Defibrylator z kardiowersją</t>
  </si>
  <si>
    <t>TO5L 75764</t>
  </si>
  <si>
    <t>AF10K013032</t>
  </si>
  <si>
    <t>Defibrylator Seria R</t>
  </si>
  <si>
    <t>wartość razem</t>
  </si>
  <si>
    <t>Nr inwent.</t>
  </si>
  <si>
    <t>Data przyj.</t>
  </si>
  <si>
    <t>415</t>
  </si>
  <si>
    <t>Elektrokardiograf M-TRACE</t>
  </si>
  <si>
    <t>Medical M-4 Lublin</t>
  </si>
  <si>
    <t/>
  </si>
  <si>
    <t>ECGA 3204701</t>
  </si>
  <si>
    <t>Elektrokardiograf Opus1 z wózkiem</t>
  </si>
  <si>
    <t>String Polska</t>
  </si>
  <si>
    <t>416</t>
  </si>
  <si>
    <t>07390B006973</t>
  </si>
  <si>
    <t xml:space="preserve">Aparat EKG BTL MT Plus z wózkiem                                                                    </t>
  </si>
  <si>
    <t>BTL</t>
  </si>
  <si>
    <t>073T-B-01321/ typ BTL 08 LT</t>
  </si>
  <si>
    <t>Elektrokardiograf Aparat EKG BTL</t>
  </si>
  <si>
    <t>BTL W.Brytania</t>
  </si>
  <si>
    <t>SN:073C0B002755</t>
  </si>
  <si>
    <t>Aparat EKG LC z wyposażeniem +stolik</t>
  </si>
  <si>
    <t>BTL W-wa</t>
  </si>
  <si>
    <t>SM073P0B007882</t>
  </si>
  <si>
    <t>Aparat EKG BTL-08 MT PLUS ze stolikiem</t>
  </si>
  <si>
    <t>3002324</t>
  </si>
  <si>
    <t>Elekrokardiograf 3-kanałowy</t>
  </si>
  <si>
    <t>Delta VIS Włochy</t>
  </si>
  <si>
    <t>300</t>
  </si>
  <si>
    <t>Eletrokardiograf mint ECG</t>
  </si>
  <si>
    <t>Aspel Zabierzów</t>
  </si>
  <si>
    <t>ECGA 3204702</t>
  </si>
  <si>
    <t>Elektrokardiograf Opus 1 z wózkiem</t>
  </si>
  <si>
    <t>ECGA1205303</t>
  </si>
  <si>
    <t xml:space="preserve">Elektrokardiograf OPUS 1  z wózkiem                                                                 </t>
  </si>
  <si>
    <t>String</t>
  </si>
  <si>
    <t>1060.000731</t>
  </si>
  <si>
    <t>Elektrokardiograf - Aparat EKG  Cardiovit FT-1</t>
  </si>
  <si>
    <t>Schiller</t>
  </si>
  <si>
    <t>CND 4941664</t>
  </si>
  <si>
    <t>Elektrokardiograf HP 3-kanał.</t>
  </si>
  <si>
    <t>HP</t>
  </si>
  <si>
    <t>560034-M21614030002</t>
  </si>
  <si>
    <t>Aparat KTG EDAN F3 z wyposażeniem</t>
  </si>
  <si>
    <t>5678</t>
  </si>
  <si>
    <t>Aparat EKG M-Trace</t>
  </si>
  <si>
    <t>M4Medical Lublin</t>
  </si>
  <si>
    <t>10020</t>
  </si>
  <si>
    <t>Aparat EKG MR GREY</t>
  </si>
  <si>
    <t>3123</t>
  </si>
  <si>
    <t>Elektrokardiograf EKG M-Trace</t>
  </si>
  <si>
    <t>5679</t>
  </si>
  <si>
    <t>5680</t>
  </si>
  <si>
    <t>5681</t>
  </si>
  <si>
    <t>5682</t>
  </si>
  <si>
    <t>073T0B002362</t>
  </si>
  <si>
    <t>Elektrokardiograf  EKG mobilny BTL08 LT</t>
  </si>
  <si>
    <t>6285</t>
  </si>
  <si>
    <t>Elektrokardiograf AsCARD GREY (ASPEL)</t>
  </si>
  <si>
    <t>8029</t>
  </si>
  <si>
    <t>Elektrokardiograf EKG  AsCARD Grey</t>
  </si>
  <si>
    <t>4622</t>
  </si>
  <si>
    <t>Elektrokardiograf EKG  AsCARD GREY ( z wózkiem)</t>
  </si>
  <si>
    <t>073POB00704</t>
  </si>
  <si>
    <t>BTL-MT plus Aparat EKG</t>
  </si>
  <si>
    <t>Rehabilitacja</t>
  </si>
  <si>
    <t>BTL Industrie LTD</t>
  </si>
  <si>
    <t>073POB011166</t>
  </si>
  <si>
    <t>EKG MT Plus aparat EKG</t>
  </si>
  <si>
    <t xml:space="preserve">EKG+ wózek  0401                                      </t>
  </si>
  <si>
    <t xml:space="preserve">Elektrokardiograf                                                                                   </t>
  </si>
  <si>
    <t>Pracownia EKG</t>
  </si>
  <si>
    <t>Aspel zabierzów</t>
  </si>
  <si>
    <t>073P0B012596</t>
  </si>
  <si>
    <t xml:space="preserve">Elektrokardiograf EKG BTL-08-MT+                                                            </t>
  </si>
  <si>
    <t>0130</t>
  </si>
  <si>
    <t>Elektrokardiograf AsCARD Gold 3</t>
  </si>
  <si>
    <t>Poradnia Kardiologiczna</t>
  </si>
  <si>
    <t>07600B101394</t>
  </si>
  <si>
    <t>EKG Flexi</t>
  </si>
  <si>
    <t xml:space="preserve">BTL </t>
  </si>
  <si>
    <t>6663</t>
  </si>
  <si>
    <t xml:space="preserve"> Elekrokardiograf Ascard AsCARD Grey</t>
  </si>
  <si>
    <t>Porad. Noc. I Świąt. Opieki Zdrowotnej</t>
  </si>
  <si>
    <t xml:space="preserve">Gwarancja do 04-2026 </t>
  </si>
  <si>
    <t>03078-2016</t>
  </si>
  <si>
    <t>Pompa  infuzyjna AP 24+</t>
  </si>
  <si>
    <t>Ascor W-wa</t>
  </si>
  <si>
    <t>03077-2016</t>
  </si>
  <si>
    <t>272090150</t>
  </si>
  <si>
    <t>Pompa infuzyjna strzykawkowa</t>
  </si>
  <si>
    <t>Becton Dickinson Polska Sp. Zo.o.</t>
  </si>
  <si>
    <t>272090966</t>
  </si>
  <si>
    <t>272091100</t>
  </si>
  <si>
    <t>3873-08-01</t>
  </si>
  <si>
    <t>Pompa infuz.2-strzyk.AP-22</t>
  </si>
  <si>
    <t>3891-08-01</t>
  </si>
  <si>
    <t>'2806/05</t>
  </si>
  <si>
    <t xml:space="preserve">Pompa infuzyjna 1-strzykawkowa                                                                      </t>
  </si>
  <si>
    <t>4942-09-01</t>
  </si>
  <si>
    <t>Pompa infuzyjna 2-strzyk.AP-22</t>
  </si>
  <si>
    <t>4943-09-01</t>
  </si>
  <si>
    <t>4768-09-01</t>
  </si>
  <si>
    <t>Pompa infuzyjna ASCOR AP-22</t>
  </si>
  <si>
    <t>02643-2015</t>
  </si>
  <si>
    <t>Pompa infuzyjna dwustrzykawkowa   AP 24+</t>
  </si>
  <si>
    <t>0221-2014 w paszporcie 0221</t>
  </si>
  <si>
    <t>Pompa infuzyjna dwustrzykawkowa  AP24+</t>
  </si>
  <si>
    <t>272091118</t>
  </si>
  <si>
    <t>Pompa Alaris GH</t>
  </si>
  <si>
    <t>Alaris</t>
  </si>
  <si>
    <t>272089982</t>
  </si>
  <si>
    <t>272090834</t>
  </si>
  <si>
    <t>272090091</t>
  </si>
  <si>
    <t>272090991</t>
  </si>
  <si>
    <t>272089883</t>
  </si>
  <si>
    <t>22282</t>
  </si>
  <si>
    <t>Pompa infuz.2-strzyk.Perfusor</t>
  </si>
  <si>
    <t>Braun Niemcy</t>
  </si>
  <si>
    <t>21977</t>
  </si>
  <si>
    <t>21192</t>
  </si>
  <si>
    <t>Pompa infuz.2-strzykaw.Perfuso</t>
  </si>
  <si>
    <t>21991</t>
  </si>
  <si>
    <t>Pompa infz 2-strzyk Perfusor</t>
  </si>
  <si>
    <t>272091117</t>
  </si>
  <si>
    <t>3727-08-01</t>
  </si>
  <si>
    <t>Pompa infuz.2-strzyk.AP 22 Asc</t>
  </si>
  <si>
    <t>3892-08-01</t>
  </si>
  <si>
    <t>24+-04620-2020</t>
  </si>
  <si>
    <t>Pompa infuzyja AP24+ dwustrzykawkowa</t>
  </si>
  <si>
    <t>272090119</t>
  </si>
  <si>
    <t>Pompa infuzyjna Alaris BD</t>
  </si>
  <si>
    <t>Becton Dickinson</t>
  </si>
  <si>
    <t>272090976</t>
  </si>
  <si>
    <t>24+-04619-2020</t>
  </si>
  <si>
    <t>Pompa infuzyjna AP 24+ dwustrzykawkowa</t>
  </si>
  <si>
    <t>24+05142-2021</t>
  </si>
  <si>
    <t>24+-05241-2021</t>
  </si>
  <si>
    <t>Pompa infuzyjna AP24+ dwustrzykawkowa</t>
  </si>
  <si>
    <t>272090120</t>
  </si>
  <si>
    <t>Pompa infuzyjna Strzykawkowa</t>
  </si>
  <si>
    <t>BD Alaris GH Plus</t>
  </si>
  <si>
    <t>272091110</t>
  </si>
  <si>
    <t>272091131</t>
  </si>
  <si>
    <t>272090124</t>
  </si>
  <si>
    <t>4574-09-01</t>
  </si>
  <si>
    <t>Pompa infuz.AP-22 ASCOR</t>
  </si>
  <si>
    <t>272091113</t>
  </si>
  <si>
    <t>Pompa infuzyjna AlarisBD</t>
  </si>
  <si>
    <t>272090994</t>
  </si>
  <si>
    <t>272091003</t>
  </si>
  <si>
    <t>272090087</t>
  </si>
  <si>
    <t xml:space="preserve">03696-2018                 </t>
  </si>
  <si>
    <t xml:space="preserve">Pompa Infuzyjna AP24+ dwustrzykawkowa Ascor Med                                                     </t>
  </si>
  <si>
    <t>4769-09-01</t>
  </si>
  <si>
    <t>4767-09-01</t>
  </si>
  <si>
    <t>03176-2017</t>
  </si>
  <si>
    <t>Pompa Infuzyjna dwustrzykawkowa AP 24+</t>
  </si>
  <si>
    <t>24+-06233-2023</t>
  </si>
  <si>
    <t>Pompa infuz.ASCOR AP-24+ 2-strz</t>
  </si>
  <si>
    <t>gwarancja do 7-11-2025</t>
  </si>
  <si>
    <t>24+-06234-2023</t>
  </si>
  <si>
    <t>14-11450-2020</t>
  </si>
  <si>
    <t>Pompa infuzyja AP14 jednostyrzykawkowa</t>
  </si>
  <si>
    <t>14-11451-2020</t>
  </si>
  <si>
    <t>14-11449-2020</t>
  </si>
  <si>
    <t>Pompa infuzyjna AP14 jednostyrzykawkowa</t>
  </si>
  <si>
    <t>24+04621-2020</t>
  </si>
  <si>
    <t>Pompa infuzyjna AP24 dwustrzykawkowa</t>
  </si>
  <si>
    <t>3874-08-01</t>
  </si>
  <si>
    <t>4443</t>
  </si>
  <si>
    <t>Kwapisz W-wa</t>
  </si>
  <si>
    <t>4947-09-01</t>
  </si>
  <si>
    <t>4935-09-01</t>
  </si>
  <si>
    <t>4934-09-01</t>
  </si>
  <si>
    <t>2205974/11</t>
  </si>
  <si>
    <t>Pompa infuzyjna dwustrzykawkowa AP22</t>
  </si>
  <si>
    <t>2205975/11</t>
  </si>
  <si>
    <t>2206006/11</t>
  </si>
  <si>
    <t>800005992</t>
  </si>
  <si>
    <t>pompa  objętościowa Alaris GW 800</t>
  </si>
  <si>
    <t>Carefusion</t>
  </si>
  <si>
    <t>3694-08-01</t>
  </si>
  <si>
    <t>Pompa infuz.Ascor AP-22</t>
  </si>
  <si>
    <t xml:space="preserve">AP-14,1799                                        </t>
  </si>
  <si>
    <t>4944-09-01</t>
  </si>
  <si>
    <t>1404890</t>
  </si>
  <si>
    <t>Pompa infuzyjna AP-14</t>
  </si>
  <si>
    <t xml:space="preserve">270041933                             </t>
  </si>
  <si>
    <t xml:space="preserve">Pompa strzykawkowa Alaris z wyposazeniem                                                             </t>
  </si>
  <si>
    <t>3953-08-01</t>
  </si>
  <si>
    <t>Pompa infuz.AP-22 prod.ASCOR</t>
  </si>
  <si>
    <t>2580-07-01</t>
  </si>
  <si>
    <t>Pompa infuzyjna AP-22</t>
  </si>
  <si>
    <t>4573-09-01</t>
  </si>
  <si>
    <t>Pompa infuzyjna AP-22 ASCOR</t>
  </si>
  <si>
    <t>8000013791</t>
  </si>
  <si>
    <t>Pompa infuzyjna GW 800</t>
  </si>
  <si>
    <t xml:space="preserve">370058838               </t>
  </si>
  <si>
    <t xml:space="preserve">Pompa strzykawkowa Alaris CC 8003TIG03-G                                                            </t>
  </si>
  <si>
    <t xml:space="preserve">370040369  dar.  fund. ,, Uśmiech"                </t>
  </si>
  <si>
    <t xml:space="preserve">370040313 </t>
  </si>
  <si>
    <t>370036572</t>
  </si>
  <si>
    <t xml:space="preserve">Pompa strzykawkowa Alaris CC PLUS                                                                   </t>
  </si>
  <si>
    <t>0584/94</t>
  </si>
  <si>
    <t>Pompa strzykawkowa SEP 11</t>
  </si>
  <si>
    <t>Tech Pay</t>
  </si>
  <si>
    <t>A/01/91/94 lub 0191</t>
  </si>
  <si>
    <t>Pompa strzykawkowa SEP 11 S</t>
  </si>
  <si>
    <t>4941-09-01</t>
  </si>
  <si>
    <t>272091000</t>
  </si>
  <si>
    <t>Pompa ALARIS BD</t>
  </si>
  <si>
    <t>Romania-Switzerland</t>
  </si>
  <si>
    <t>272091112</t>
  </si>
  <si>
    <t>2069</t>
  </si>
  <si>
    <t>Pompa infuz.2-strzyk. AP-22</t>
  </si>
  <si>
    <t>4945</t>
  </si>
  <si>
    <t>2625-07-01</t>
  </si>
  <si>
    <t>Pompa infuz.Ascor AP 22</t>
  </si>
  <si>
    <t>4946-09-01</t>
  </si>
  <si>
    <t>Pompa infuzyjna 2-strzyk,AP-22</t>
  </si>
  <si>
    <t>4940-09-01</t>
  </si>
  <si>
    <t>4939-09-01</t>
  </si>
  <si>
    <t>4938-09-01</t>
  </si>
  <si>
    <t>2579-07-01</t>
  </si>
  <si>
    <t>Pompa infuzyjna AP22</t>
  </si>
  <si>
    <t>3600-08-01</t>
  </si>
  <si>
    <t>1877/06</t>
  </si>
  <si>
    <t>1882/06</t>
  </si>
  <si>
    <t>1880/06</t>
  </si>
  <si>
    <t>2802-05-01</t>
  </si>
  <si>
    <t>Pompa infuzyjna AP 12</t>
  </si>
  <si>
    <t>2801-05-01</t>
  </si>
  <si>
    <t>2800-05-01</t>
  </si>
  <si>
    <t>2803-05-01</t>
  </si>
  <si>
    <t>5158-10-01</t>
  </si>
  <si>
    <t>1881/06</t>
  </si>
  <si>
    <t>Ppmpa infuz.2-strzyk.AP-22</t>
  </si>
  <si>
    <t>4575-09-01</t>
  </si>
  <si>
    <t>272090996</t>
  </si>
  <si>
    <t>Pompa infuzyjna 1 strzykawkowa ALARIS</t>
  </si>
  <si>
    <t>SN 110520001898</t>
  </si>
  <si>
    <t>Apar. do resuscytacji noworodków Neopuff z osprzęt</t>
  </si>
  <si>
    <t>Fisher Paykel Nowa Zelandia</t>
  </si>
  <si>
    <t>przegląd razem z 000712</t>
  </si>
  <si>
    <t>BJP01339  /   AGD23EV1805018</t>
  </si>
  <si>
    <t>Aparat do nieinwazyjnego wspomagania oddychania noworodków SIPAP  plus  Nawilżacz</t>
  </si>
  <si>
    <t>InfantFlow</t>
  </si>
  <si>
    <t>SN 51087</t>
  </si>
  <si>
    <t>Respirator noworodkowy SERVO</t>
  </si>
  <si>
    <t>Maquet Critical Care Szwecja</t>
  </si>
  <si>
    <t>3510060453</t>
  </si>
  <si>
    <t>Respirator t.NPB 840 prod.TYCO</t>
  </si>
  <si>
    <t>Tyco Halthcare USA</t>
  </si>
  <si>
    <t>3510060448</t>
  </si>
  <si>
    <t>Respirator typ 840 prod.TYCO</t>
  </si>
  <si>
    <t>SN 1671020000712</t>
  </si>
  <si>
    <t>Stanowisko do resuscytacji noworodków COSY COT/inkubator otwarty</t>
  </si>
  <si>
    <t>Fisher&amp;Paykel Nowa Zelandia</t>
  </si>
  <si>
    <t>2310940</t>
  </si>
  <si>
    <t>Stanowisko resuscytacyjne Sunflower Warmer</t>
  </si>
  <si>
    <t>Dutchmed Bydgoszcz</t>
  </si>
  <si>
    <t>CBN 01844</t>
  </si>
  <si>
    <t>Zestaw Infant Flow SiPAP do nieinwazyjn.wspomagan.</t>
  </si>
  <si>
    <t>Care fusion</t>
  </si>
  <si>
    <t>302010003210327011</t>
  </si>
  <si>
    <t>Aparat HiFent model HUMID-BH</t>
  </si>
  <si>
    <t>Prolinx Gmbh Germany</t>
  </si>
  <si>
    <t>302010003210327018</t>
  </si>
  <si>
    <t>Aparat HiFent HUMID-BH</t>
  </si>
  <si>
    <t>NZ techno</t>
  </si>
  <si>
    <t>302010003210327043</t>
  </si>
  <si>
    <t>w systemie na wII</t>
  </si>
  <si>
    <t>301010003210327055</t>
  </si>
  <si>
    <t>SN 22201284163</t>
  </si>
  <si>
    <t>Respirator Astral 150</t>
  </si>
  <si>
    <t>ResMed</t>
  </si>
  <si>
    <t>SN 00072397</t>
  </si>
  <si>
    <t xml:space="preserve">Respirator Astral 150 (dary)                                                                        </t>
  </si>
  <si>
    <t>CBRZ84958</t>
  </si>
  <si>
    <t>Respirator Carescape R860</t>
  </si>
  <si>
    <t>GE Healtcare</t>
  </si>
  <si>
    <t>SN ASNM-0277</t>
  </si>
  <si>
    <t>Respirator Evita V 600</t>
  </si>
  <si>
    <t>drager</t>
  </si>
  <si>
    <t>SN-ASNM-0160</t>
  </si>
  <si>
    <t>Respirator Evita V600</t>
  </si>
  <si>
    <t>SN-ASNM-0286</t>
  </si>
  <si>
    <t>SN-ASNM-0167</t>
  </si>
  <si>
    <t>SN-ASM-0178</t>
  </si>
  <si>
    <t>2005442</t>
  </si>
  <si>
    <t>Respirator Para PAC 310 PLUS</t>
  </si>
  <si>
    <t>2005444</t>
  </si>
  <si>
    <t>2005451</t>
  </si>
  <si>
    <t>2005435</t>
  </si>
  <si>
    <t>2005453</t>
  </si>
  <si>
    <t>2005437</t>
  </si>
  <si>
    <t>2005436</t>
  </si>
  <si>
    <t>2005439</t>
  </si>
  <si>
    <t>2005440</t>
  </si>
  <si>
    <t>2005438</t>
  </si>
  <si>
    <t>45890</t>
  </si>
  <si>
    <t>Respirator przenośny Ventilogic LS</t>
  </si>
  <si>
    <t>45893</t>
  </si>
  <si>
    <t>35503</t>
  </si>
  <si>
    <t>45889</t>
  </si>
  <si>
    <t>45873</t>
  </si>
  <si>
    <t>606329</t>
  </si>
  <si>
    <t>Respirator ParaPac 2D -SMITHS</t>
  </si>
  <si>
    <t>Smiths Medical International Anglia</t>
  </si>
  <si>
    <t>35-12111172</t>
  </si>
  <si>
    <t>Respirator 840</t>
  </si>
  <si>
    <t>Tyco Halthcare USA /Nellcor Puritan Bennett</t>
  </si>
  <si>
    <t xml:space="preserve">ostatni darmow przegląd 29-04-2025 wykona Dräger </t>
  </si>
  <si>
    <t>ASCL0075</t>
  </si>
  <si>
    <t>Aparat do znieczulenia Fabius GS ASCL 0075</t>
  </si>
  <si>
    <t>ARZC-0114</t>
  </si>
  <si>
    <t>Ap.do znieczul.z monitorem pac Fabius  GS</t>
  </si>
  <si>
    <t>ASNF-0306</t>
  </si>
  <si>
    <t>Aparat do znieczulenia Primus</t>
  </si>
  <si>
    <t>ASMM-0027 / 6009910573</t>
  </si>
  <si>
    <t>Aparat do znieczulenia Primus z monitorem Delta</t>
  </si>
  <si>
    <t>Primus</t>
  </si>
  <si>
    <t>ASLJ-0304</t>
  </si>
  <si>
    <t>Aparat do znieczulenia Drager  Primus</t>
  </si>
  <si>
    <t>Drager/werk</t>
  </si>
  <si>
    <t>ASNB-0066</t>
  </si>
  <si>
    <t>Aparat do znieczulenia Fabius GS Premium z kardiomonit. Vista 120</t>
  </si>
  <si>
    <t>ASNB-0065</t>
  </si>
  <si>
    <t>Aparat do znieczulenia Fabius GS Premium z kardiomonitorem Vista 120</t>
  </si>
  <si>
    <t>SN ASCC-0264</t>
  </si>
  <si>
    <t>Ap.do znieczulania ogólnego Fabius Trio</t>
  </si>
  <si>
    <t>ASNL-0129</t>
  </si>
  <si>
    <t>Aparat do znieczulania Altan A350 z monitorem Vista 120</t>
  </si>
  <si>
    <t>ASNL-0130</t>
  </si>
  <si>
    <t>ASNF-0285</t>
  </si>
  <si>
    <t>Aparat do znieczulania Primus z monitorem IACS C500</t>
  </si>
  <si>
    <t>2020-13199</t>
  </si>
  <si>
    <t>Monitor zwiotczenia mięśniowego</t>
  </si>
  <si>
    <t>DRAGER</t>
  </si>
  <si>
    <t>2020-12073</t>
  </si>
  <si>
    <t>2020-13193</t>
  </si>
  <si>
    <t>ASNH-0292</t>
  </si>
  <si>
    <t>Kardiomonitor INFINITY ACUTE CARE SYSTEM</t>
  </si>
  <si>
    <t>VISNF 0876</t>
  </si>
  <si>
    <t>Kardiomonitor</t>
  </si>
  <si>
    <t>VISNF 0618</t>
  </si>
  <si>
    <t>paszport na OJOMIE przeglądy wykonywane przy aparatach do znieczuleń</t>
  </si>
  <si>
    <t>A5411003231</t>
  </si>
  <si>
    <t>Aparat RTG DX-D 100 typ 5411/400 z wyposażeniem dodatkowym</t>
  </si>
  <si>
    <t>Agfa Health Care Warszawa</t>
  </si>
  <si>
    <t>3228</t>
  </si>
  <si>
    <t>Aparat RTG Siremobil Compakt 1</t>
  </si>
  <si>
    <t>Simens AG Niemcy</t>
  </si>
  <si>
    <t>30304</t>
  </si>
  <si>
    <t>Aparat RTG z ramieniem C SIREMOBIL Compact L</t>
  </si>
  <si>
    <t>30307</t>
  </si>
  <si>
    <t>141498-18-00001</t>
  </si>
  <si>
    <t>Aparat RTG Simply</t>
  </si>
  <si>
    <t>MIRO japan</t>
  </si>
  <si>
    <t>XO 691/ 10391(89)</t>
  </si>
  <si>
    <t>Aparat RTG przewožny Polymobil</t>
  </si>
  <si>
    <t>Siemens</t>
  </si>
  <si>
    <t>160011</t>
  </si>
  <si>
    <t>Aparat RTG cyfrowy typ uDR 780i PRO (sufit)</t>
  </si>
  <si>
    <t>Solve Mediacal sp. z o.o.</t>
  </si>
  <si>
    <t>SN 5000340/ k-5296-3145</t>
  </si>
  <si>
    <t>Skaner CR Elite ogóln. + konsola CR Elite + kasety</t>
  </si>
  <si>
    <t>Carestream Health USA</t>
  </si>
  <si>
    <t>500341/ K-5296-3146</t>
  </si>
  <si>
    <t>Skaner CR Elite ogóln.+konsola+kasety mammograf</t>
  </si>
  <si>
    <t>Carestream</t>
  </si>
  <si>
    <t>S/n 10000300</t>
  </si>
  <si>
    <t>Aparat Rtg Bucky Diagnost CS sufi</t>
  </si>
  <si>
    <t>Philips Medical System  Niemcy</t>
  </si>
  <si>
    <t>36325046</t>
  </si>
  <si>
    <t>Cyfrowy aparat do mammografii AMULET Innovality z wyposażeniem</t>
  </si>
  <si>
    <t>Fuji</t>
  </si>
  <si>
    <t xml:space="preserve">gwarancja do 6-11-2025 </t>
  </si>
  <si>
    <t>USN20F0755</t>
  </si>
  <si>
    <t>Aparat USG kardiologiczny Affiniti 70</t>
  </si>
  <si>
    <t>serwis przez rok 2025 wykonuje firma sprzedająca głowicę przeglądy głowicy przełykowej wykonuje:Partner4 Medicine Sp. z o.o. al.. Zygmunta Krasińskiego 20A 64-100 Leszno tel 65 545 80 80 e-mail serwis@p4m.pl  serwis Drzewiecka Karolina 601-829-917</t>
  </si>
  <si>
    <t>USD 17F0409</t>
  </si>
  <si>
    <t>Echo serca philips affinity 70</t>
  </si>
  <si>
    <t>Pr. Echo serca</t>
  </si>
  <si>
    <t>M 06407C</t>
  </si>
  <si>
    <t>Ap.USG ALOKA SSD 4000 SV z osp</t>
  </si>
  <si>
    <t>Miro Japonia</t>
  </si>
  <si>
    <t>1909062</t>
  </si>
  <si>
    <t>Aparat USG Pro Focus 2202</t>
  </si>
  <si>
    <t>Medical Dania</t>
  </si>
  <si>
    <t>US721E0603</t>
  </si>
  <si>
    <t>Aparat do diagnostyki USG naczyń krwionośnych z funkcją DUPLEX</t>
  </si>
  <si>
    <t>PARTNER4MEDICINE SP. Z O.O.-LESZNO</t>
  </si>
  <si>
    <t>Tu20209C0184</t>
  </si>
  <si>
    <t>USG Doplera Śródczaszk.EDAN</t>
  </si>
  <si>
    <t>G3075290</t>
  </si>
  <si>
    <t>Aparat USG kliniczny Hitachi Aloka Arietta 850SE</t>
  </si>
  <si>
    <t>200U3116</t>
  </si>
  <si>
    <t>Ultrasonograf USG ALOKA</t>
  </si>
  <si>
    <t>S1AJM3HKA00008D</t>
  </si>
  <si>
    <t>Ultrasonograf  USG Samsung HS40</t>
  </si>
  <si>
    <t>Samsung</t>
  </si>
  <si>
    <t>SN: 570316</t>
  </si>
  <si>
    <t>Aparat USG noworodkowy Siemens Acuson Juniper</t>
  </si>
  <si>
    <t>VK00-12041</t>
  </si>
  <si>
    <t>Aparat USG EyeCubed Ellex Medical z drukarką</t>
  </si>
  <si>
    <t>Consultronic Kraków</t>
  </si>
  <si>
    <t>060901N181</t>
  </si>
  <si>
    <t>USG okul.Desmin H z Video  prod.ECHO-SON S.A. Puławy</t>
  </si>
  <si>
    <t>Echo -Son Puławy</t>
  </si>
  <si>
    <t>LC6-49000073</t>
  </si>
  <si>
    <t>USG Diagnostyczny Aparat Ultrasonograficzny z wyposarzeniem typ TE9T</t>
  </si>
  <si>
    <t>130801AAV17</t>
  </si>
  <si>
    <t>Ultrasonograf  USG ALBIT z 2 głowicami + wózek</t>
  </si>
  <si>
    <t>US22CE1370</t>
  </si>
  <si>
    <t>Aparat USG Philips Affiniti 30</t>
  </si>
  <si>
    <t>USD18C0011</t>
  </si>
  <si>
    <t>Aparat USG Philips Epiq 5</t>
  </si>
  <si>
    <t>US920E1397</t>
  </si>
  <si>
    <t>Aparat USG</t>
  </si>
  <si>
    <t>SN US816F0791</t>
  </si>
  <si>
    <t>Aparat USG AFFINITI 70</t>
  </si>
  <si>
    <t>Pracownia USG</t>
  </si>
  <si>
    <t>S2Y6M3HX800001V</t>
  </si>
  <si>
    <t>Aparat USG Samsung HS50</t>
  </si>
  <si>
    <t>Poradnia endokrynologiczna</t>
  </si>
  <si>
    <t xml:space="preserve">Gwarancja do 24-10-2027 </t>
  </si>
  <si>
    <t xml:space="preserve">gwarancja do 28-08-2026 </t>
  </si>
  <si>
    <t>6VCAEM57</t>
  </si>
  <si>
    <t>Ap.do hemodializy HDM 40085</t>
  </si>
  <si>
    <t>Fresenius Medical Care</t>
  </si>
  <si>
    <t>przegląd co 24 m-ce</t>
  </si>
  <si>
    <t>9V5AML53</t>
  </si>
  <si>
    <t>Aparat do Hemodializy 4008B</t>
  </si>
  <si>
    <t>349466 (4BPSO466)</t>
  </si>
  <si>
    <t>Stacja uzdatniania wody / Aqua B 1000</t>
  </si>
  <si>
    <t>Fresenius Medical</t>
  </si>
  <si>
    <t>co 24 m-ce</t>
  </si>
  <si>
    <t>Pracownia tomografii komputerowej</t>
  </si>
  <si>
    <t>100048</t>
  </si>
  <si>
    <t xml:space="preserve">Automatyczny wtryskiwacz kontrastu centargo </t>
  </si>
  <si>
    <t>42059</t>
  </si>
  <si>
    <t>Rezonans magnetyczny MR Aera -Siemens</t>
  </si>
  <si>
    <t>35055</t>
  </si>
  <si>
    <t>Aparat elektrochirur.Lancetron</t>
  </si>
  <si>
    <t>Emed W-wa</t>
  </si>
  <si>
    <t>36942</t>
  </si>
  <si>
    <t>Ap.elektrochirurg.ES 350 zesta</t>
  </si>
  <si>
    <t>Emed -Opacz</t>
  </si>
  <si>
    <t>12182</t>
  </si>
  <si>
    <t>Ap. do elektrochir ES 120</t>
  </si>
  <si>
    <t>882100000 lub 00033197</t>
  </si>
  <si>
    <t>Dermatom elektr.Zimmer t.8821 / 203105</t>
  </si>
  <si>
    <t>Zimmer Inc USA</t>
  </si>
  <si>
    <t>11339300</t>
  </si>
  <si>
    <t>Diatermia chirurgiczna ERBE VIO300D</t>
  </si>
  <si>
    <t>ERBE Elektromedizin Niemcy</t>
  </si>
  <si>
    <t>C-1568</t>
  </si>
  <si>
    <t>Diatermia chirur.ERBOTOM ICC80</t>
  </si>
  <si>
    <t>11331402</t>
  </si>
  <si>
    <t>Diatermia chirurgiczna VIO 300D</t>
  </si>
  <si>
    <t>11331403</t>
  </si>
  <si>
    <t>Diatermia chirurgiczna VIO 300D Piranha</t>
  </si>
  <si>
    <t>ERBE</t>
  </si>
  <si>
    <t>F2352</t>
  </si>
  <si>
    <t>Diatermia elektochirurgiczna ICC300</t>
  </si>
  <si>
    <t>'11331400/11331252</t>
  </si>
  <si>
    <t>Zestaw do elektrochirurgii mono i bipolarnej</t>
  </si>
  <si>
    <t>11331401/11131253</t>
  </si>
  <si>
    <t>11459580, 11462963</t>
  </si>
  <si>
    <t>Diatermia chirurgiczna z modułem argonowym VIO 300D</t>
  </si>
  <si>
    <t>wraz z przystawką argonową</t>
  </si>
  <si>
    <t>351193</t>
  </si>
  <si>
    <t>Zestaw do kruszenia kamieni w przewodzie moczowym</t>
  </si>
  <si>
    <t>Richard Wolf Niemcy</t>
  </si>
  <si>
    <t>20020017</t>
  </si>
  <si>
    <t>Artroskop z wyposażeniem</t>
  </si>
  <si>
    <t>Linvatec/Zoll</t>
  </si>
  <si>
    <t>20201259</t>
  </si>
  <si>
    <t>Drive system With irrigation Artroskop</t>
  </si>
  <si>
    <t>CONMED LINVATEC</t>
  </si>
  <si>
    <t>817555 lub DK 00103</t>
  </si>
  <si>
    <t>Litotryptor pneumatyczny</t>
  </si>
  <si>
    <t>Wolf</t>
  </si>
  <si>
    <t>1323884</t>
  </si>
  <si>
    <t>Morcelator maciczny z wposażeniem</t>
  </si>
  <si>
    <t>Richard Wolf</t>
  </si>
  <si>
    <t>1523200313</t>
  </si>
  <si>
    <t>Wiertarka do trepanacji i kraniotomii czaszki</t>
  </si>
  <si>
    <t>20210095</t>
  </si>
  <si>
    <t>Wiertarka I</t>
  </si>
  <si>
    <t>Linvatec</t>
  </si>
  <si>
    <t>20210094</t>
  </si>
  <si>
    <t>Wiertarka II</t>
  </si>
  <si>
    <t>20210093</t>
  </si>
  <si>
    <t>Wiertarka III</t>
  </si>
  <si>
    <t>7205000000PG/7208000000PG</t>
  </si>
  <si>
    <t>Zestaw ortopedyczny S7  z wyposażeniem ( wiertarka S7, Piła S7)</t>
  </si>
  <si>
    <t>8963</t>
  </si>
  <si>
    <t>Wiertarka Achlon 3ti</t>
  </si>
  <si>
    <t>477</t>
  </si>
  <si>
    <t>Sterylizator elektr.ASHE/P</t>
  </si>
  <si>
    <t>SMS W-wa</t>
  </si>
  <si>
    <t>102MD153023</t>
  </si>
  <si>
    <t>Wirówka laboratoryjna MPW M-Diagnostic</t>
  </si>
  <si>
    <t>Laboratorium</t>
  </si>
  <si>
    <t>MPW Med. Instruments W-wa</t>
  </si>
  <si>
    <t>101</t>
  </si>
  <si>
    <t>Autoklaw AS-2</t>
  </si>
  <si>
    <t>Bakteriologia</t>
  </si>
  <si>
    <t>366/419</t>
  </si>
  <si>
    <t>Sterylizator parowy typ ASL80 MV z wyposażeniem</t>
  </si>
  <si>
    <t>SMS sp. z o.o.</t>
  </si>
  <si>
    <t>261/657</t>
  </si>
  <si>
    <t>Sterylizator parowy AS 669 WPA</t>
  </si>
  <si>
    <t>SMS System Sterylizacji W-wa</t>
  </si>
  <si>
    <t>12</t>
  </si>
  <si>
    <t>Sterylizator parowy przelotowy typ AS446WPA</t>
  </si>
  <si>
    <t>SMS Warszawa</t>
  </si>
  <si>
    <t>DF/20/185</t>
  </si>
  <si>
    <t>DEZYNFEKATOR DF</t>
  </si>
  <si>
    <t xml:space="preserve">gwarancja do 16-10-2026 </t>
  </si>
  <si>
    <t xml:space="preserve">gwarancja do 18-12-2026 </t>
  </si>
  <si>
    <t xml:space="preserve">290                                               </t>
  </si>
  <si>
    <t xml:space="preserve">Lampa 'Solux'                                                                                       </t>
  </si>
  <si>
    <t>Zalimp W-wa</t>
  </si>
  <si>
    <t>20090256803</t>
  </si>
  <si>
    <t>Łóżko elektr.ELEGANZA z szafką</t>
  </si>
  <si>
    <t>Linet Czechy /Formed W-wa</t>
  </si>
  <si>
    <t xml:space="preserve">13082-770/SP/05/2016                              </t>
  </si>
  <si>
    <t xml:space="preserve">Ssak elekryczny  New Hospivac 350                                                                   </t>
  </si>
  <si>
    <t>Cami włochy</t>
  </si>
  <si>
    <t>1101/391/20</t>
  </si>
  <si>
    <t>Ssak medyczny SO-5/70 Tornado</t>
  </si>
  <si>
    <t>Ogarit Łomianki</t>
  </si>
  <si>
    <t>1101/392/20</t>
  </si>
  <si>
    <t>73/G/11/2022/1/14</t>
  </si>
  <si>
    <t>Dozownik roarometryczny do gazów medycznych</t>
  </si>
  <si>
    <t>AwaMedMedizintechnik</t>
  </si>
  <si>
    <t>73/G/11/2022/1/15</t>
  </si>
  <si>
    <t>73/G/11/2020/1/11</t>
  </si>
  <si>
    <t>Dozownik rotametryczny do gazwó medycznych</t>
  </si>
  <si>
    <t>73/G/11/2020/1/10</t>
  </si>
  <si>
    <t>1692</t>
  </si>
  <si>
    <t xml:space="preserve">Holter ciśnieniowy  -rejestrator HOLCARD CR-07                                                      </t>
  </si>
  <si>
    <t>Aspel Zabierów</t>
  </si>
  <si>
    <t>1691</t>
  </si>
  <si>
    <t xml:space="preserve">Holter ciśnieniowy-rejestrator HOLCARD CR-07                                                        </t>
  </si>
  <si>
    <t>105/08</t>
  </si>
  <si>
    <t>Holter pom.ciśn.tętniczego krw</t>
  </si>
  <si>
    <t>07A927A0014</t>
  </si>
  <si>
    <t>Inhalator sprężarkowy Elisir F100</t>
  </si>
  <si>
    <t>Flaem Włochy</t>
  </si>
  <si>
    <t>E0120031-0003</t>
  </si>
  <si>
    <t>Łóżko elektryczne szpitalne DUO bez wagi</t>
  </si>
  <si>
    <t>Medical Iberica Hiszpania</t>
  </si>
  <si>
    <t>E0120031-0002</t>
  </si>
  <si>
    <t>Łóżko szpitalne elektryczne DUO</t>
  </si>
  <si>
    <t>E0120031-0004</t>
  </si>
  <si>
    <t>5092119</t>
  </si>
  <si>
    <t>Materac przeciwodleżynowy Vitea Care</t>
  </si>
  <si>
    <t>Łódź</t>
  </si>
  <si>
    <t>5094588</t>
  </si>
  <si>
    <t>52957</t>
  </si>
  <si>
    <t>Nebulizator PRO</t>
  </si>
  <si>
    <t xml:space="preserve">1245                                              </t>
  </si>
  <si>
    <t xml:space="preserve">Przyrząd ssący-ssak                                                                                 </t>
  </si>
  <si>
    <t>Aramed Laski</t>
  </si>
  <si>
    <t>1936-08-01</t>
  </si>
  <si>
    <t>Rejestrator holtera EKG Aspekt</t>
  </si>
  <si>
    <t>1938-08-01</t>
  </si>
  <si>
    <t>Rejestrator Holtera EKG Aspel</t>
  </si>
  <si>
    <t>1104/278/20</t>
  </si>
  <si>
    <t>Ssak elektryczny Ogarit SO-4</t>
  </si>
  <si>
    <t xml:space="preserve">Lampa dezynfekcyjna przepływowa dwufunkcyjna z licznikiem czasu pracy UV-C STERILON FLOW 72W        </t>
  </si>
  <si>
    <t>2401140206021-011</t>
  </si>
  <si>
    <t>Łóżko szpitalne elektryczne DA-3</t>
  </si>
  <si>
    <t>2401140206021-015</t>
  </si>
  <si>
    <t>2401140206021-006</t>
  </si>
  <si>
    <t>2401140206021-014</t>
  </si>
  <si>
    <t>2401140206021-013</t>
  </si>
  <si>
    <t>2308150506007-003</t>
  </si>
  <si>
    <t>2308150506007-002</t>
  </si>
  <si>
    <t>2308150506007-007</t>
  </si>
  <si>
    <t>20244-00003</t>
  </si>
  <si>
    <t>Fotel Zabiegowy</t>
  </si>
  <si>
    <t>P0638691</t>
  </si>
  <si>
    <t xml:space="preserve">Łóżko pacjenta elektrycznie                                                             </t>
  </si>
  <si>
    <t>b/n</t>
  </si>
  <si>
    <t xml:space="preserve">Oczyszczacz powietrza AP8410 HEPA 13                                                                </t>
  </si>
  <si>
    <t>1864937</t>
  </si>
  <si>
    <t>Ssak elektryczny Basic Jezdny</t>
  </si>
  <si>
    <t>Medela</t>
  </si>
  <si>
    <t>1689</t>
  </si>
  <si>
    <t>Inhalator  - nebulizator KT Baby</t>
  </si>
  <si>
    <t>Tech-Med Warszawa</t>
  </si>
  <si>
    <t>Łóżko rehabilitac.wielofunkc.</t>
  </si>
  <si>
    <t>Famed Żywiec</t>
  </si>
  <si>
    <t>0101/00296</t>
  </si>
  <si>
    <t>0101/00297</t>
  </si>
  <si>
    <t>SK001-180102-05</t>
  </si>
  <si>
    <t>Łóżko szpitalne elektryczne SK001-1 z wagą elektryczną</t>
  </si>
  <si>
    <t>Egerton Zabrze</t>
  </si>
  <si>
    <t>SK005-4 SKPZ17066</t>
  </si>
  <si>
    <t>Łóżko szpitalne elektryczne SK005-4 z zmataeracem  Orto</t>
  </si>
  <si>
    <t>Jiangsu Saikang</t>
  </si>
  <si>
    <t xml:space="preserve">P0638349 </t>
  </si>
  <si>
    <t>Łóżko typ E5X3BC006ACBOA /Enterprise 5000X</t>
  </si>
  <si>
    <t>ArjoHuntleigh AB</t>
  </si>
  <si>
    <t xml:space="preserve">1930/2010                                         </t>
  </si>
  <si>
    <t xml:space="preserve">Przyrząd ssący-ssak elektryczny New Hospivac 350       </t>
  </si>
  <si>
    <t>Ca-Mi Włochy</t>
  </si>
  <si>
    <t>1864940</t>
  </si>
  <si>
    <t>Ssak elektryczny Basic jezdny MEDELA</t>
  </si>
  <si>
    <t>240807001012060063-002</t>
  </si>
  <si>
    <t>Łóżko elektryczne DA-3</t>
  </si>
  <si>
    <t>220221225</t>
  </si>
  <si>
    <t>Inhalator IN500</t>
  </si>
  <si>
    <t>4211</t>
  </si>
  <si>
    <t xml:space="preserve">Lampa bakteriobójcza przepływowa mobilna ASB 255MC                                                  </t>
  </si>
  <si>
    <t>UltraViol</t>
  </si>
  <si>
    <t>42146</t>
  </si>
  <si>
    <t xml:space="preserve">Lampa bakteriobójcza przepływowa NBVE 60 PL                                                         </t>
  </si>
  <si>
    <t>1892</t>
  </si>
  <si>
    <t>Łóżko dla  OIOM LE-12</t>
  </si>
  <si>
    <t>1891</t>
  </si>
  <si>
    <t>Łóżko dla OIOM LE-12</t>
  </si>
  <si>
    <t>1889</t>
  </si>
  <si>
    <t>1893</t>
  </si>
  <si>
    <t>Łóżko dla OIOM LE-12 FAMED</t>
  </si>
  <si>
    <t>1895</t>
  </si>
  <si>
    <t>1894</t>
  </si>
  <si>
    <t>1890</t>
  </si>
  <si>
    <t>Łóżko dla OIOM typ.LE-12 FAMED</t>
  </si>
  <si>
    <t>PO638699</t>
  </si>
  <si>
    <t>Łóżko Enterprise 5000X</t>
  </si>
  <si>
    <t>ArjoHuntleighAB</t>
  </si>
  <si>
    <t>PO638861</t>
  </si>
  <si>
    <t>PO637302</t>
  </si>
  <si>
    <t>0807/01027</t>
  </si>
  <si>
    <t>Łóżko LE12</t>
  </si>
  <si>
    <t>732</t>
  </si>
  <si>
    <t>Łóżko rehabilitac.LR-12 FAMED</t>
  </si>
  <si>
    <t>735</t>
  </si>
  <si>
    <t>Łóżko rehabilitacyjne LR-12.0</t>
  </si>
  <si>
    <t xml:space="preserve">1251F165/12/2009                                  </t>
  </si>
  <si>
    <t xml:space="preserve">Przyrząd ssący-ssak         Hospivac 350                                                                        </t>
  </si>
  <si>
    <t>Avamed</t>
  </si>
  <si>
    <t>D6600</t>
  </si>
  <si>
    <t>SSaAK</t>
  </si>
  <si>
    <t>Cheron</t>
  </si>
  <si>
    <t>9774/35</t>
  </si>
  <si>
    <t>Wirówka labor.CAPRICON CEP 200</t>
  </si>
  <si>
    <t>Capricorn Laboratory Anglia</t>
  </si>
  <si>
    <t>001-06-27-3161</t>
  </si>
  <si>
    <t>Lampa do naświetlania BIOPRTON</t>
  </si>
  <si>
    <t>Zepter Szwajcaria</t>
  </si>
  <si>
    <t>2009/0408</t>
  </si>
  <si>
    <t>Lampa zabiegowa Medilux BHS175</t>
  </si>
  <si>
    <t>Famed Fabr Ap. Elektromed. Łódź</t>
  </si>
  <si>
    <t>E0120031-0008</t>
  </si>
  <si>
    <t>Łóżko szpitalne elektryczne DOU</t>
  </si>
  <si>
    <t>82102183</t>
  </si>
  <si>
    <t>Pompa do żywienia Flocare infiniti</t>
  </si>
  <si>
    <t>Nutrica Holandia</t>
  </si>
  <si>
    <t xml:space="preserve">99-03305                                          </t>
  </si>
  <si>
    <t xml:space="preserve">Pompka do żywienia jelitowego                                                                       </t>
  </si>
  <si>
    <t xml:space="preserve">59600034                                          </t>
  </si>
  <si>
    <t>S12 14-189</t>
  </si>
  <si>
    <t xml:space="preserve">Ssak akumulatorowo-sieciowy JX820D (dary)                                                           </t>
  </si>
  <si>
    <t>Videomed</t>
  </si>
  <si>
    <t>D6599</t>
  </si>
  <si>
    <t>SSAK Dynamic II</t>
  </si>
  <si>
    <t>Cheiron</t>
  </si>
  <si>
    <t>A4-00114-G0635</t>
  </si>
  <si>
    <t>Urządzenie do próżniowego gojenia ran Genadyne A4</t>
  </si>
  <si>
    <t>Genadyne USA/ KIKGEL</t>
  </si>
  <si>
    <t>82275348</t>
  </si>
  <si>
    <t>Pompa do żywienia dojelitowego INFINITY</t>
  </si>
  <si>
    <t>82275349</t>
  </si>
  <si>
    <t>221018919</t>
  </si>
  <si>
    <t>urządzenie do podciśnieniowego leczenia ran VIVANO TEC PRO</t>
  </si>
  <si>
    <t>d6604</t>
  </si>
  <si>
    <t>Ssak elektryczny typ DYNAMIC II</t>
  </si>
  <si>
    <t>0121041397</t>
  </si>
  <si>
    <t>Ssak medyczny dwubutlowy Life Time LT12/90 (SA 1HT)</t>
  </si>
  <si>
    <t>Investmend</t>
  </si>
  <si>
    <t>1864944</t>
  </si>
  <si>
    <t>P0638808</t>
  </si>
  <si>
    <t>P0638359</t>
  </si>
  <si>
    <t>P0638860</t>
  </si>
  <si>
    <t>P0638677</t>
  </si>
  <si>
    <t>P0638679</t>
  </si>
  <si>
    <t>P0638814</t>
  </si>
  <si>
    <t>P0638803</t>
  </si>
  <si>
    <t xml:space="preserve">980137                                            </t>
  </si>
  <si>
    <t xml:space="preserve">Lampa bakteriobójcza                                                                                </t>
  </si>
  <si>
    <t>Famed Łódź</t>
  </si>
  <si>
    <t xml:space="preserve">980192                                            </t>
  </si>
  <si>
    <t xml:space="preserve">8144                                              </t>
  </si>
  <si>
    <t xml:space="preserve">Ssak NEW ASKIR  C 30 wersja Basic                                                                   </t>
  </si>
  <si>
    <t>CA-MI</t>
  </si>
  <si>
    <t>0209/00588</t>
  </si>
  <si>
    <t>Stół urologiczny SU-03</t>
  </si>
  <si>
    <t>Formed Żywiec</t>
  </si>
  <si>
    <t>73/G/11/2020/1/1</t>
  </si>
  <si>
    <t>Dozownikrotametryczny do gazów medycznych</t>
  </si>
  <si>
    <t>AwaMed Medizintechnik</t>
  </si>
  <si>
    <t>73/G/11/2020/1/2</t>
  </si>
  <si>
    <t>73/G/11/2020/1/3</t>
  </si>
  <si>
    <t xml:space="preserve">920434                                            </t>
  </si>
  <si>
    <t>894631</t>
  </si>
  <si>
    <t>Lampa bakteriobójcza VS-322</t>
  </si>
  <si>
    <t>2009023492</t>
  </si>
  <si>
    <t>Łóżko elektr.Latera z szafką</t>
  </si>
  <si>
    <t>Linet Czechy</t>
  </si>
  <si>
    <t>2009023493</t>
  </si>
  <si>
    <t>Łóżko elektr.LATERA z szafką</t>
  </si>
  <si>
    <t>2009023495</t>
  </si>
  <si>
    <t>2009023496</t>
  </si>
  <si>
    <t>2009023494</t>
  </si>
  <si>
    <t>09A1260865</t>
  </si>
  <si>
    <t>Nebulizator Elisir</t>
  </si>
  <si>
    <t>Marcos Mefar Włochy</t>
  </si>
  <si>
    <t>09A1260869</t>
  </si>
  <si>
    <t xml:space="preserve">7507                                              </t>
  </si>
  <si>
    <t>Cami Włochy</t>
  </si>
  <si>
    <t xml:space="preserve">4524/49/05/2012                                   </t>
  </si>
  <si>
    <t xml:space="preserve">4529/49/05/2012                                   </t>
  </si>
  <si>
    <t xml:space="preserve">1249      </t>
  </si>
  <si>
    <t xml:space="preserve">Ssak elektryczny New Hospivag 350                                                                   </t>
  </si>
  <si>
    <t>17304</t>
  </si>
  <si>
    <t>Ssak Hospivac 350</t>
  </si>
  <si>
    <t>REF 2007 01.  0307</t>
  </si>
  <si>
    <t>Stół rehab.REHA VARIO REF 2007</t>
  </si>
  <si>
    <t>Reha Plus Fitness Kraków</t>
  </si>
  <si>
    <t>02285</t>
  </si>
  <si>
    <t>Piła elektr.do gipsu ERBRICH</t>
  </si>
  <si>
    <t xml:space="preserve">Erbrich PatelcCeM Iemmegu </t>
  </si>
  <si>
    <t>16347</t>
  </si>
  <si>
    <t xml:space="preserve">Piła oscylacyjna do gipsu                                                                            </t>
  </si>
  <si>
    <t>Polska</t>
  </si>
  <si>
    <t>4942-1580/sp/10/2014</t>
  </si>
  <si>
    <t xml:space="preserve">Ssak elektryczny New Askir                                                                          </t>
  </si>
  <si>
    <t>32938</t>
  </si>
  <si>
    <t>Szyna do ćwiczeń stawu Spectra Essenntial (sala ćw.)</t>
  </si>
  <si>
    <t>Kinetec/ meden inmed</t>
  </si>
  <si>
    <t>3251</t>
  </si>
  <si>
    <t>Stół do masażu GALAXY JUPITER S3.F0</t>
  </si>
  <si>
    <t>meden inmed</t>
  </si>
  <si>
    <t>1105713621</t>
  </si>
  <si>
    <t>Ciśnieniomierz gamma xl</t>
  </si>
  <si>
    <t>hane</t>
  </si>
  <si>
    <t>2018-E3073</t>
  </si>
  <si>
    <t xml:space="preserve">Detektor tetna płodu UDT 20SD                                                                       </t>
  </si>
  <si>
    <t>Brael</t>
  </si>
  <si>
    <t xml:space="preserve">B-2862/08                                         </t>
  </si>
  <si>
    <t xml:space="preserve">Detektor tętna płodu                                                                                </t>
  </si>
  <si>
    <t>BREAL Puławy</t>
  </si>
  <si>
    <t xml:space="preserve">B-2875/08                                         </t>
  </si>
  <si>
    <t>2007-E0052</t>
  </si>
  <si>
    <t>Detektor tętna płodu UDT20D</t>
  </si>
  <si>
    <t>2021-63528</t>
  </si>
  <si>
    <t xml:space="preserve">Detektor tętna płodu UDT-20SD (DARY)                                                                </t>
  </si>
  <si>
    <t>B2874</t>
  </si>
  <si>
    <t>Detektor tętna płodu UDT-300</t>
  </si>
  <si>
    <t>Z 09186</t>
  </si>
  <si>
    <t>Fotel ginekolog.H 23e</t>
  </si>
  <si>
    <t>Resi Trebon czechy</t>
  </si>
  <si>
    <t>1208/00417</t>
  </si>
  <si>
    <t>Fotel ginekologicz.FG-05.0</t>
  </si>
  <si>
    <t>314200+112004A Z11181</t>
  </si>
  <si>
    <t>Fotel ginekologiczny Jordan H23e</t>
  </si>
  <si>
    <t>ResiTrebon Czechy</t>
  </si>
  <si>
    <t>4404</t>
  </si>
  <si>
    <t>JSM Myjnia</t>
  </si>
  <si>
    <t>JSM</t>
  </si>
  <si>
    <t>4405</t>
  </si>
  <si>
    <t>DE45735715 / typ M2702A</t>
  </si>
  <si>
    <t>Kardiotokograf  KTG Avalon FM 20</t>
  </si>
  <si>
    <t>460297-M16909150002</t>
  </si>
  <si>
    <t>Kardiotokograf KTG F9 express z funcją ciąży blixniaczej i pełnym monitoringiem matki z wózkiem</t>
  </si>
  <si>
    <t>Edan</t>
  </si>
  <si>
    <t>560144-M16B13670004</t>
  </si>
  <si>
    <t>Kardiotokograf KTG z funkcją ciąży bliźniaczej F9 z wózkiem</t>
  </si>
  <si>
    <t>DE53019681 zmiana na 40002703</t>
  </si>
  <si>
    <t>Kardiotokograf Philips AVALON FM-20/M2702A</t>
  </si>
  <si>
    <t>DE53019616</t>
  </si>
  <si>
    <t>3152</t>
  </si>
  <si>
    <t>Lampa bakteriobójcza NBV30NL</t>
  </si>
  <si>
    <t>Ultra-Viol Łódź</t>
  </si>
  <si>
    <t>3151</t>
  </si>
  <si>
    <t>4463 w paszporcie 4363</t>
  </si>
  <si>
    <t>Lampa bakteriobójcza NBV60SL</t>
  </si>
  <si>
    <t xml:space="preserve">20090102                                          </t>
  </si>
  <si>
    <t>Lampa zabiegowa statyw BL132</t>
  </si>
  <si>
    <t>K224AA1359</t>
  </si>
  <si>
    <t>Łóżko porodowe Affinity 4 z wy</t>
  </si>
  <si>
    <t>Hill Rom Company USA</t>
  </si>
  <si>
    <t>M 264AA6607</t>
  </si>
  <si>
    <t>Łóżko porodowe Affinity Four</t>
  </si>
  <si>
    <t>M 260AA6569</t>
  </si>
  <si>
    <t>M 266AA6626</t>
  </si>
  <si>
    <t>1460</t>
  </si>
  <si>
    <t>Łóżko z możliw. porodu AVE + wyposaż.</t>
  </si>
  <si>
    <t>Konkret Chełmno</t>
  </si>
  <si>
    <t>11330531</t>
  </si>
  <si>
    <t xml:space="preserve">Podgrzewacz płynów infuzyjnych  AM-2S-5A    </t>
  </si>
  <si>
    <t>11330532</t>
  </si>
  <si>
    <t xml:space="preserve">Podgrzewacz płynów infuzyjnych   AM-2S-5A    </t>
  </si>
  <si>
    <t>2537</t>
  </si>
  <si>
    <t>Ssak elektryczny Askir C30</t>
  </si>
  <si>
    <t>CaMi Włochy</t>
  </si>
  <si>
    <t>2097</t>
  </si>
  <si>
    <t>Ssak elektryczny Askir C-30</t>
  </si>
  <si>
    <t>1954</t>
  </si>
  <si>
    <t>Ssak elektryczny Askir C30 CaMi</t>
  </si>
  <si>
    <t>1957</t>
  </si>
  <si>
    <t>1252F165</t>
  </si>
  <si>
    <t>Ssak elektryczny HOSPIVAC350</t>
  </si>
  <si>
    <t>173055412</t>
  </si>
  <si>
    <t>Ssak elektryczny MEO1.1</t>
  </si>
  <si>
    <t>Chirana Czechy</t>
  </si>
  <si>
    <t>1104/271/20</t>
  </si>
  <si>
    <t>ogarit</t>
  </si>
  <si>
    <t>42-48-102/94</t>
  </si>
  <si>
    <t xml:space="preserve">Vacum extraktor                                                                                     </t>
  </si>
  <si>
    <t>Menox Szwecja</t>
  </si>
  <si>
    <t>1/3525</t>
  </si>
  <si>
    <t>Zestaw amnioskopowy</t>
  </si>
  <si>
    <t>Heine</t>
  </si>
  <si>
    <t>20230182845</t>
  </si>
  <si>
    <t>Łóżko ginekologiczne z opcją porodu AVE2</t>
  </si>
  <si>
    <t>gwarancja do 01-01-2025</t>
  </si>
  <si>
    <t>2470490</t>
  </si>
  <si>
    <t>Laktator Elektryczny CARUM</t>
  </si>
  <si>
    <t>AVDO MEDICAL Szwajcaria</t>
  </si>
  <si>
    <t>gwarancja do 13-11-2027</t>
  </si>
  <si>
    <t>V5S17111339</t>
  </si>
  <si>
    <t>Aparat do lokalizacji naczyń krwionośnych</t>
  </si>
  <si>
    <t>Vivolight Medical Device</t>
  </si>
  <si>
    <t xml:space="preserve">00002489       </t>
  </si>
  <si>
    <t xml:space="preserve">Inhalator  MEDEL Profesional                                                                        </t>
  </si>
  <si>
    <t>model</t>
  </si>
  <si>
    <t>13450-1423/SP/08/2018</t>
  </si>
  <si>
    <t xml:space="preserve">Inhalator COMPACT                                                                                   </t>
  </si>
  <si>
    <t xml:space="preserve">13438-1423/SP/08/018/   </t>
  </si>
  <si>
    <t xml:space="preserve">Inhalator Compact                                                                                   </t>
  </si>
  <si>
    <t>W200808000398</t>
  </si>
  <si>
    <t xml:space="preserve">Inhalator kompresorowy Alphamed Bałwanek Pulmi (DARY)                                               </t>
  </si>
  <si>
    <t>ALPHAMED</t>
  </si>
  <si>
    <t>ZW10I06134</t>
  </si>
  <si>
    <t>Inhalator nebulizator Pari Boy S</t>
  </si>
  <si>
    <t>Pari GMBH Niemcy</t>
  </si>
  <si>
    <t>18AFJ30080</t>
  </si>
  <si>
    <t xml:space="preserve">Inhalator Novama Familino by Flaem (DARY)                                                           </t>
  </si>
  <si>
    <t>NOVAMA</t>
  </si>
  <si>
    <t>2025974829</t>
  </si>
  <si>
    <t xml:space="preserve">Inhalator Philips Respironics InnoSpire Elegance (DARY)                                             </t>
  </si>
  <si>
    <t>PHILIPS</t>
  </si>
  <si>
    <t>58/3/96</t>
  </si>
  <si>
    <t>Inhalator sprężarkowy Pharmo Neb</t>
  </si>
  <si>
    <t>Mafar Włochy</t>
  </si>
  <si>
    <t>6240570</t>
  </si>
  <si>
    <t>Lampa bakteriobójcza L18</t>
  </si>
  <si>
    <t>Famed Łódz</t>
  </si>
  <si>
    <t>777767</t>
  </si>
  <si>
    <t>Lampa bakteriobójcza VS 310</t>
  </si>
  <si>
    <t>Famet Łódz</t>
  </si>
  <si>
    <t>0484/02/17</t>
  </si>
  <si>
    <t>Łóżko szpitane elekryczne z szafką i materacem z regulacją wysokości leża  LEO L/MED</t>
  </si>
  <si>
    <t>Reha -Bed</t>
  </si>
  <si>
    <t>0485/02/17</t>
  </si>
  <si>
    <t>0486/02/17</t>
  </si>
  <si>
    <t xml:space="preserve">4132                                              </t>
  </si>
  <si>
    <t xml:space="preserve">Przyrząd ssący-ssak      SO2                                                                           </t>
  </si>
  <si>
    <t>12791</t>
  </si>
  <si>
    <t>Ssak elektryczny NewAskir</t>
  </si>
  <si>
    <t>1309114-1</t>
  </si>
  <si>
    <t>Ssak operac.MEVACS M-46</t>
  </si>
  <si>
    <t>Medist Słowacja</t>
  </si>
  <si>
    <t>7122010</t>
  </si>
  <si>
    <t>Cieplarka -inkubator V-85 SC</t>
  </si>
  <si>
    <t>Atom Medical Japonia</t>
  </si>
  <si>
    <t>3816/16</t>
  </si>
  <si>
    <t>Ciepłe gniazdko Kanmed</t>
  </si>
  <si>
    <t>Kanmed AB Szwecja</t>
  </si>
  <si>
    <t>1628982</t>
  </si>
  <si>
    <t>Inkubator zamknięty ATOM 2100G</t>
  </si>
  <si>
    <t>655012</t>
  </si>
  <si>
    <t>Laktator Lactina-odciągacz pok</t>
  </si>
  <si>
    <t>SN 72542</t>
  </si>
  <si>
    <t>Lampa do fototerapii  neo Blue</t>
  </si>
  <si>
    <t>Natus Medical</t>
  </si>
  <si>
    <t>2013-195</t>
  </si>
  <si>
    <t>Lampa do fototerapii MawiLed</t>
  </si>
  <si>
    <t>NZ Techno W-wa</t>
  </si>
  <si>
    <t>SN 71352</t>
  </si>
  <si>
    <t>Lampa do fototerapii Neo Blue cozy</t>
  </si>
  <si>
    <t>materac 21/13436C   sterownik s/n 000608</t>
  </si>
  <si>
    <t>Materac grzewczy "ciepłe gniazdko"</t>
  </si>
  <si>
    <t>CosyTherm</t>
  </si>
  <si>
    <t>1924/271/00</t>
  </si>
  <si>
    <t>Ogrzewacz ON-OZ na stojaku</t>
  </si>
  <si>
    <t>Bydgoszcz</t>
  </si>
  <si>
    <t>5367</t>
  </si>
  <si>
    <t>Podgrzewcz pokarmu</t>
  </si>
  <si>
    <t>Heidrive</t>
  </si>
  <si>
    <t>652</t>
  </si>
  <si>
    <t>Resuscytator-stanowisko SRN 10</t>
  </si>
  <si>
    <t>Unimed Bydgoszcz</t>
  </si>
  <si>
    <t>S1214-156</t>
  </si>
  <si>
    <t>SSAK JX820D</t>
  </si>
  <si>
    <t>videomed</t>
  </si>
  <si>
    <t>1140</t>
  </si>
  <si>
    <t>Stan. do piel. niemow.z promie</t>
  </si>
  <si>
    <t>bd</t>
  </si>
  <si>
    <t>Wózek transp.noworodkowy 20 szt.</t>
  </si>
  <si>
    <t>Kwapisz, Tech-Med</t>
  </si>
  <si>
    <t>LPT24020808</t>
  </si>
  <si>
    <t>Lampa do fototerapii  CORE BLUE</t>
  </si>
  <si>
    <t xml:space="preserve">7207                                              </t>
  </si>
  <si>
    <t>CA-Mi Włochy</t>
  </si>
  <si>
    <t>1201297</t>
  </si>
  <si>
    <t>Audiometr kliniczny AC-33</t>
  </si>
  <si>
    <t>2013-06-13</t>
  </si>
  <si>
    <t>Inhalator pneumat.MONSUN 2</t>
  </si>
  <si>
    <t>Medbryt Warszawa</t>
  </si>
  <si>
    <t>82504201V0.0</t>
  </si>
  <si>
    <t>Lampa operac.sufit.Estella 7+</t>
  </si>
  <si>
    <t>Mediland Enterprise Corporation Tajwan</t>
  </si>
  <si>
    <t>373790997</t>
  </si>
  <si>
    <t>Lampa operac.sufit.podwójna UFOtyp SLE-303 C</t>
  </si>
  <si>
    <t>375133597</t>
  </si>
  <si>
    <t>Lampa zabieg.statywowa SLE-100</t>
  </si>
  <si>
    <t>DanLamp Tajwan</t>
  </si>
  <si>
    <t>01231</t>
  </si>
  <si>
    <t>Mikrosilnik chirurgiczny  z wyposażeniem SA-310 Elcomed</t>
  </si>
  <si>
    <t>W&amp;H Poland</t>
  </si>
  <si>
    <t>683669</t>
  </si>
  <si>
    <t>Sprężarka JUN-AIR</t>
  </si>
  <si>
    <t>Oxymed Łódz</t>
  </si>
  <si>
    <t>1104/272/20</t>
  </si>
  <si>
    <t>V18074</t>
  </si>
  <si>
    <t>Ssak elektryczny Victroia-versa</t>
  </si>
  <si>
    <t>CHEIRON</t>
  </si>
  <si>
    <t>0104/222/06</t>
  </si>
  <si>
    <t>Ssak operacyjny SO-4</t>
  </si>
  <si>
    <t>0104/20922/04</t>
  </si>
  <si>
    <t>01207/01247</t>
  </si>
  <si>
    <t>Stół operac.SU-02 prod.FAMED</t>
  </si>
  <si>
    <t>942</t>
  </si>
  <si>
    <t>Stół operac.uniwersal.SZ-01.5</t>
  </si>
  <si>
    <t>SN0006974630</t>
  </si>
  <si>
    <t>Lampa czołowa diodowa ML4LED z dodatkowym wyposażeniem ładowarką ścienną</t>
  </si>
  <si>
    <t>Heine Niemcy</t>
  </si>
  <si>
    <t>20113320</t>
  </si>
  <si>
    <t>Zestaw laryngolog.Kleinssasera</t>
  </si>
  <si>
    <t>Karl Storz Endoskope Niemcy</t>
  </si>
  <si>
    <t>1183356</t>
  </si>
  <si>
    <t>Sinuskop- zestaw</t>
  </si>
  <si>
    <t>1864950</t>
  </si>
  <si>
    <t>X12MB0004</t>
  </si>
  <si>
    <t>Fotel okulistyczny DOCTOR z podłokietnikiem</t>
  </si>
  <si>
    <t>Fiso Włochy</t>
  </si>
  <si>
    <t>20150047</t>
  </si>
  <si>
    <t xml:space="preserve">Lampa diagnostyczna Solis 30F                                                                       </t>
  </si>
  <si>
    <t>Famed Łodż</t>
  </si>
  <si>
    <t>940103/94</t>
  </si>
  <si>
    <t>Lampa operacyjna BHC</t>
  </si>
  <si>
    <t>Famed Łódż</t>
  </si>
  <si>
    <t>56673</t>
  </si>
  <si>
    <t>Lampa szczelinowa OPTION</t>
  </si>
  <si>
    <t>Option Niemcy</t>
  </si>
  <si>
    <t>4060127</t>
  </si>
  <si>
    <t>Lampa szczelinowa SL-D4 (+ tonometr i stolik elekryczny)</t>
  </si>
  <si>
    <t>Topcon Polska</t>
  </si>
  <si>
    <t>45429-2028/SP/12/2013</t>
  </si>
  <si>
    <t xml:space="preserve">Sssak elektryczny NEWASKIR 30 butla 2l                                                              </t>
  </si>
  <si>
    <t xml:space="preserve">0466099                                        </t>
  </si>
  <si>
    <t>4940/01</t>
  </si>
  <si>
    <t>ULTR  VIOL ŁÓDŹ</t>
  </si>
  <si>
    <t>4944/01</t>
  </si>
  <si>
    <t>21053</t>
  </si>
  <si>
    <t>Lampa bakteriobójcza NBVE</t>
  </si>
  <si>
    <t xml:space="preserve">00016                                                </t>
  </si>
  <si>
    <t xml:space="preserve">Inhalator                                                                                           </t>
  </si>
  <si>
    <t>Medbryt W-wa</t>
  </si>
  <si>
    <t>20.221235</t>
  </si>
  <si>
    <t xml:space="preserve">Lampa bakteriobójcza przepływowa mobilna ASB 255 MC                                                 </t>
  </si>
  <si>
    <t>Ultraviol Polska</t>
  </si>
  <si>
    <t>202142147</t>
  </si>
  <si>
    <t xml:space="preserve">Lampa bakteriobójcza przepływowaNBVE 60 PL                                                          </t>
  </si>
  <si>
    <t>Ultra Viol</t>
  </si>
  <si>
    <t>76641</t>
  </si>
  <si>
    <t>Lampa bakteriobójcza VS320 (8)</t>
  </si>
  <si>
    <t>930501</t>
  </si>
  <si>
    <t>Lampa bakteriobójcza VS322 (1)</t>
  </si>
  <si>
    <t>WLR 1000</t>
  </si>
  <si>
    <t>Łóżko rehabilitac.z wyposażeni</t>
  </si>
  <si>
    <t>C080412325</t>
  </si>
  <si>
    <t xml:space="preserve">Materac p/odleżynowy,pneumatyc                                                                      </t>
  </si>
  <si>
    <t>Revita</t>
  </si>
  <si>
    <t>61533</t>
  </si>
  <si>
    <t>Myjka ultradźwiękowa Sonic-6D</t>
  </si>
  <si>
    <t>Polsonic Warszawa</t>
  </si>
  <si>
    <t>09A126A0109</t>
  </si>
  <si>
    <t>Nebulizator Elisir F1000</t>
  </si>
  <si>
    <t>11A7340812</t>
  </si>
  <si>
    <t>nebulizator TM DOC Neb</t>
  </si>
  <si>
    <t>20062015</t>
  </si>
  <si>
    <t>Negatoskop 3 klatkowy NGP31</t>
  </si>
  <si>
    <t>UltraViol Łódz</t>
  </si>
  <si>
    <t xml:space="preserve">7525                                              </t>
  </si>
  <si>
    <t>CA-MI Włochy</t>
  </si>
  <si>
    <t xml:space="preserve">3025                                              </t>
  </si>
  <si>
    <t>S1214249</t>
  </si>
  <si>
    <t>D6601</t>
  </si>
  <si>
    <t>D6602</t>
  </si>
  <si>
    <t>365</t>
  </si>
  <si>
    <t>Stół zabiegowy SZ-02.0</t>
  </si>
  <si>
    <t>E0120031-0006</t>
  </si>
  <si>
    <t>Łóżko elektryczne szpitalne DUO</t>
  </si>
  <si>
    <t>P0636693</t>
  </si>
  <si>
    <t>P0637324</t>
  </si>
  <si>
    <t>P0638668</t>
  </si>
  <si>
    <t>P0638695</t>
  </si>
  <si>
    <t>P0637085</t>
  </si>
  <si>
    <t>E0120031-0005</t>
  </si>
  <si>
    <t>Łóżko szpitalne elektryczne DUE bez wagi</t>
  </si>
  <si>
    <t>Medical Iberica</t>
  </si>
  <si>
    <t>E0120031-0001</t>
  </si>
  <si>
    <t>007994100021450183</t>
  </si>
  <si>
    <t>Łóżko szpitalne SV2 z materacem (OiOM)</t>
  </si>
  <si>
    <t>Styryker</t>
  </si>
  <si>
    <t>007994100021450148</t>
  </si>
  <si>
    <t>07994100021450180</t>
  </si>
  <si>
    <t>007994100021450012</t>
  </si>
  <si>
    <t>007994100021450156</t>
  </si>
  <si>
    <t>0211220</t>
  </si>
  <si>
    <t xml:space="preserve">Ozonator KRAM LOGO 20G/H                                                                            </t>
  </si>
  <si>
    <t>25165131</t>
  </si>
  <si>
    <t>Podgrzewacz Animec AMC 25</t>
  </si>
  <si>
    <t>Ascor Warszawa</t>
  </si>
  <si>
    <t>1584881</t>
  </si>
  <si>
    <t>Podnośnik pacjenta leżącego 10.77/150</t>
  </si>
  <si>
    <t>Vassilli Polska</t>
  </si>
  <si>
    <t>1104/42/12</t>
  </si>
  <si>
    <t>Ssak elektryczny zabiegowy SO-04T OGARIT</t>
  </si>
  <si>
    <t>1104/41/12</t>
  </si>
  <si>
    <t>1104/40/12</t>
  </si>
  <si>
    <t>1104/39/12</t>
  </si>
  <si>
    <t>0121041385</t>
  </si>
  <si>
    <t>0121041382</t>
  </si>
  <si>
    <t>0121041393</t>
  </si>
  <si>
    <t>120205567</t>
  </si>
  <si>
    <t>Urządzenie do ogrzewania pacjenta Minstral-air plu</t>
  </si>
  <si>
    <t>Bia MediTek Białystok</t>
  </si>
  <si>
    <t>120205573</t>
  </si>
  <si>
    <t>Urządzenie do ogrzewania pacjenta minstral-air plu</t>
  </si>
  <si>
    <t>LCD 2576</t>
  </si>
  <si>
    <t>Video-Laryngoskop Video Stylet)</t>
  </si>
  <si>
    <t>Stylet</t>
  </si>
  <si>
    <t>62486</t>
  </si>
  <si>
    <t>Wózek do transportu chorych Tarsis (hydrauliczny)</t>
  </si>
  <si>
    <t>Industrias  H.Pardo</t>
  </si>
  <si>
    <t>48512</t>
  </si>
  <si>
    <t>Wózek reanimacyjny typ 3270 PR.50.28z</t>
  </si>
  <si>
    <t>Instauti Material Clinico</t>
  </si>
  <si>
    <t xml:space="preserve">Podgrzewacz płynów infuzyjnych                                                                      </t>
  </si>
  <si>
    <t>2018082WH036</t>
  </si>
  <si>
    <t xml:space="preserve">Oczyszczacz powietrza Boneco Aircomfort AC08                                                        </t>
  </si>
  <si>
    <t>2018082WH198</t>
  </si>
  <si>
    <t xml:space="preserve">pompa P20240103023 </t>
  </si>
  <si>
    <t xml:space="preserve">Materac przeciwodleżynowy </t>
  </si>
  <si>
    <t>pompa P20240103025</t>
  </si>
  <si>
    <t>XX111-X1-0001-111</t>
  </si>
  <si>
    <t>Lampa operacyjna sufitowa TriLite LS800 BenQ</t>
  </si>
  <si>
    <t>BenQ Medical</t>
  </si>
  <si>
    <t>238199/L511120A lub 1901002</t>
  </si>
  <si>
    <t>Lampa zabiegowa mobilna Provita</t>
  </si>
  <si>
    <t>Provita Medical</t>
  </si>
  <si>
    <t>0306/00446</t>
  </si>
  <si>
    <t>Łóżko do intensywnej terapii</t>
  </si>
  <si>
    <t>0306/00445</t>
  </si>
  <si>
    <t>1201/00692</t>
  </si>
  <si>
    <t>1201/00693</t>
  </si>
  <si>
    <t>6330094</t>
  </si>
  <si>
    <t>Podgrzewacz płynów ANIMEC AM2S</t>
  </si>
  <si>
    <t>6330095</t>
  </si>
  <si>
    <t xml:space="preserve">800046                                            </t>
  </si>
  <si>
    <t xml:space="preserve">26851                                             </t>
  </si>
  <si>
    <t>Weinmann Niemcy</t>
  </si>
  <si>
    <t>XD 1611004</t>
  </si>
  <si>
    <t>Rektoskop Optec</t>
  </si>
  <si>
    <t>FULL MED</t>
  </si>
  <si>
    <t>0101/116/06</t>
  </si>
  <si>
    <t>Ssak elektr. SO-4 prod.Ogarit</t>
  </si>
  <si>
    <t>0101/062/05</t>
  </si>
  <si>
    <t>Ssak elektr.operac. TORNADO</t>
  </si>
  <si>
    <t>0101/063/05</t>
  </si>
  <si>
    <t>Ssak elektr.operac. Tornado</t>
  </si>
  <si>
    <t>0101/064/05</t>
  </si>
  <si>
    <t>Ssak elektr.operac.Tornado</t>
  </si>
  <si>
    <t>0101/138/06</t>
  </si>
  <si>
    <t>Ssak elektr.SO-4</t>
  </si>
  <si>
    <t>1101/393/20</t>
  </si>
  <si>
    <t>1101/390/20</t>
  </si>
  <si>
    <t>0250-0149848</t>
  </si>
  <si>
    <t>Stół operac.z wyposaż.RAPIDO</t>
  </si>
  <si>
    <t>Merivara Finladia</t>
  </si>
  <si>
    <t>SZ0100-01167</t>
  </si>
  <si>
    <t>Stół zabiegowy SZ-1</t>
  </si>
  <si>
    <t>13886</t>
  </si>
  <si>
    <t>System ogrzewania Astoped</t>
  </si>
  <si>
    <t>Stihler Electronic Gmbh</t>
  </si>
  <si>
    <t>13885</t>
  </si>
  <si>
    <t>1104/281/20</t>
  </si>
  <si>
    <t>08A072A0303</t>
  </si>
  <si>
    <t>Inhalator pneumatyczny CONDOR-2</t>
  </si>
  <si>
    <t>Flaem</t>
  </si>
  <si>
    <t>9673</t>
  </si>
  <si>
    <t>Inhalator pneumatyczny NEBBY Plus</t>
  </si>
  <si>
    <t>SOHO</t>
  </si>
  <si>
    <t>022-0429</t>
  </si>
  <si>
    <t>Lampa do fototerapii BIOPTRON</t>
  </si>
  <si>
    <t>Zepter Int.</t>
  </si>
  <si>
    <t>1750</t>
  </si>
  <si>
    <t>Łóżko szpitalne rehabilitacyjne A 6-3S/T</t>
  </si>
  <si>
    <t>Metalowiec Namysłów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</si>
  <si>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</si>
  <si>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</si>
  <si>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</si>
  <si>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</si>
  <si>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</si>
  <si>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</si>
  <si>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</si>
  <si>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</si>
  <si>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</si>
  <si>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</si>
  <si>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</si>
  <si>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</si>
  <si>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</si>
  <si>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</si>
  <si>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</si>
  <si>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</si>
  <si>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</si>
  <si>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</si>
  <si>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</si>
  <si>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</si>
  <si>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</si>
  <si>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</si>
  <si>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</si>
  <si>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</si>
  <si>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</si>
  <si>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</si>
  <si>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</si>
  <si>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</si>
  <si>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110530</t>
  </si>
  <si>
    <t>Podnośnik Molift Mover</t>
  </si>
  <si>
    <t>Ergolet</t>
  </si>
  <si>
    <t xml:space="preserve">82201145                                          </t>
  </si>
  <si>
    <t xml:space="preserve">Pompa do zywienia dojelitowego FLOCARE INFINITY                                                     </t>
  </si>
  <si>
    <t>Nuticia</t>
  </si>
  <si>
    <t xml:space="preserve">82201136                                          </t>
  </si>
  <si>
    <t xml:space="preserve">Pompa do żywienia dojelitowego FLOCARE INFINITY                                                     </t>
  </si>
  <si>
    <t xml:space="preserve">82201144                                          </t>
  </si>
  <si>
    <t>11425102</t>
  </si>
  <si>
    <t>Rotor do kinezyterapii Thera-Fit plus</t>
  </si>
  <si>
    <t>Medica Medizintechnik Niemcy</t>
  </si>
  <si>
    <t>4171</t>
  </si>
  <si>
    <t>Rower treningowy PEC2000</t>
  </si>
  <si>
    <t>Tajwan</t>
  </si>
  <si>
    <t>1208140-1</t>
  </si>
  <si>
    <t>Ssak chirurg.MEVACS M-38</t>
  </si>
  <si>
    <t>1247F165/10/2009</t>
  </si>
  <si>
    <t>Ssak elektryczny Hospivac 350</t>
  </si>
  <si>
    <t>59387</t>
  </si>
  <si>
    <t>Stół rehabilitac.BTL 1300 Basi</t>
  </si>
  <si>
    <t>Dewert Niemcy</t>
  </si>
  <si>
    <t>PRO PAG-890</t>
  </si>
  <si>
    <t>Zestaw PRO Hand do rehab.ręki</t>
  </si>
  <si>
    <t>2276</t>
  </si>
  <si>
    <t>Wózek DELTOM</t>
  </si>
  <si>
    <t>Deltom</t>
  </si>
  <si>
    <t>2275</t>
  </si>
  <si>
    <t>Wanna DELTOM</t>
  </si>
  <si>
    <t>73/G/11/2020/1/7</t>
  </si>
  <si>
    <t>Dozownik rotametryczny do gazów medycznych</t>
  </si>
  <si>
    <t>AwaMed</t>
  </si>
  <si>
    <t>73/G/11/2020/1/8</t>
  </si>
  <si>
    <t>73/G/11/2020/1/9</t>
  </si>
  <si>
    <t>MEVACS M-38 1208134-1</t>
  </si>
  <si>
    <t>Ssak elektryczny</t>
  </si>
  <si>
    <t>77091</t>
  </si>
  <si>
    <t>Materac przeciwodleżynowy</t>
  </si>
  <si>
    <t>Timago Bielsko Biała</t>
  </si>
  <si>
    <t>77095</t>
  </si>
  <si>
    <t>S12 14-146</t>
  </si>
  <si>
    <t>Ssak przenośny</t>
  </si>
  <si>
    <t xml:space="preserve">Videomed </t>
  </si>
  <si>
    <t>18122790</t>
  </si>
  <si>
    <t>Materac przeciwodleżynowy PROTECTOR I</t>
  </si>
  <si>
    <t>HERDEGEN</t>
  </si>
  <si>
    <t>18122792</t>
  </si>
  <si>
    <t>18122789</t>
  </si>
  <si>
    <t>18125822</t>
  </si>
  <si>
    <t>18122791</t>
  </si>
  <si>
    <t>193025</t>
  </si>
  <si>
    <t>Inhalator tłokowy</t>
  </si>
  <si>
    <t>rossmax</t>
  </si>
  <si>
    <t>39419378</t>
  </si>
  <si>
    <t>Podnośnik jezdny AKS-410</t>
  </si>
  <si>
    <t>2161</t>
  </si>
  <si>
    <t>Materac przeciwodleżynowy HF 6001 + HF 62012</t>
  </si>
  <si>
    <t>2162</t>
  </si>
  <si>
    <t>Materac przeciwodleżynowy HF 6001 + HF 62013</t>
  </si>
  <si>
    <t>2163</t>
  </si>
  <si>
    <t>Materac przeciwodleżynowy HF 6001 + HF 62014</t>
  </si>
  <si>
    <t>E09188</t>
  </si>
  <si>
    <t xml:space="preserve">Ap. do magnetoterapii                                                                               </t>
  </si>
  <si>
    <t>Fizykoterapia dla lecz.otw.</t>
  </si>
  <si>
    <t>Cosmogamma Włochy</t>
  </si>
  <si>
    <t xml:space="preserve">AMS31/04/12                                         </t>
  </si>
  <si>
    <t xml:space="preserve">Aparat do elektroterapii                                                                            </t>
  </si>
  <si>
    <t>ABR Astar</t>
  </si>
  <si>
    <t xml:space="preserve">982                                               </t>
  </si>
  <si>
    <t xml:space="preserve">Aparat do elektroterapii         multitronic MT-3                                                                   </t>
  </si>
  <si>
    <t>EiE Otwock</t>
  </si>
  <si>
    <t xml:space="preserve">4000-0280245                                      </t>
  </si>
  <si>
    <t xml:space="preserve">Aparat do ultradźwięków     BTL PROFI                                                                        </t>
  </si>
  <si>
    <t xml:space="preserve">SMS-20/11/12                                      </t>
  </si>
  <si>
    <t xml:space="preserve">Aparat do ultradźwięków     SONARIS                                                                        </t>
  </si>
  <si>
    <t>D 60 707</t>
  </si>
  <si>
    <t>Aparat PHYSIOTER D-60</t>
  </si>
  <si>
    <t>Zem Marp Electronic Kraków</t>
  </si>
  <si>
    <t>07682-100</t>
  </si>
  <si>
    <t xml:space="preserve">Ergometr rowerowy                                                                                   </t>
  </si>
  <si>
    <t>Kettler</t>
  </si>
  <si>
    <t>004-1245-1034</t>
  </si>
  <si>
    <t>Lampa BIOPTRON PRO 1 do terapii światłem</t>
  </si>
  <si>
    <t xml:space="preserve">00003                                                 </t>
  </si>
  <si>
    <t xml:space="preserve">Lampa kwarcowa          SUNLAMP 70                                                                            </t>
  </si>
  <si>
    <t>Włochy</t>
  </si>
  <si>
    <t xml:space="preserve">132/99                                            </t>
  </si>
  <si>
    <t>Zalipm Warszawa</t>
  </si>
  <si>
    <t xml:space="preserve">139                                      </t>
  </si>
  <si>
    <t>2180</t>
  </si>
  <si>
    <t>Laser biostymulacyjny TERAPUS</t>
  </si>
  <si>
    <t>Accoro Sumer</t>
  </si>
  <si>
    <t>PM2-60/01/13</t>
  </si>
  <si>
    <t>Laser biostymulacyjny ze skanerem POLARIS 2</t>
  </si>
  <si>
    <t>Astar Bielsko - Biała</t>
  </si>
  <si>
    <t>128I</t>
  </si>
  <si>
    <t>Laser z sondą prysznicową CTL</t>
  </si>
  <si>
    <t>Poland</t>
  </si>
  <si>
    <t>1790</t>
  </si>
  <si>
    <t>Magnetronik MF-10 z leżanką</t>
  </si>
  <si>
    <t>2/2013/KRG</t>
  </si>
  <si>
    <t>Rotor kończyn górnych</t>
  </si>
  <si>
    <t>Kinesis</t>
  </si>
  <si>
    <t>0044</t>
  </si>
  <si>
    <t>Stół do masażu SCM 2</t>
  </si>
  <si>
    <t>Meden-Inmed</t>
  </si>
  <si>
    <t>0052</t>
  </si>
  <si>
    <t>0027</t>
  </si>
  <si>
    <t>Stół do masażu SCM 2P</t>
  </si>
  <si>
    <t>Stół do masażu UMER</t>
  </si>
  <si>
    <t>Opiw Opole</t>
  </si>
  <si>
    <t>4936</t>
  </si>
  <si>
    <t>Szyna do ćwiczeń stawu kolanowego FISIOTEK 2000N</t>
  </si>
  <si>
    <t>Rimec Włochy</t>
  </si>
  <si>
    <t>MT-3 22186/22</t>
  </si>
  <si>
    <t>Multitronic MT-3 urządzenie do elektroterapii</t>
  </si>
  <si>
    <t>MT-3 22188/22</t>
  </si>
  <si>
    <t>058S0B023533</t>
  </si>
  <si>
    <t>BTL-4710 Smart  aparat do terapii ultradżwiękowej</t>
  </si>
  <si>
    <t>058S0B023530</t>
  </si>
  <si>
    <t>BTL-4710 Smart aparat do terapii ultradżwiękowej</t>
  </si>
  <si>
    <t>LT-3 22041/22; SP-3 22017/22</t>
  </si>
  <si>
    <t>Lasetronic LT-3+ Sonda prysznicowa SP-3 aparat do laseroterapii</t>
  </si>
  <si>
    <t>20/2022/AQUANESISH</t>
  </si>
  <si>
    <t>Wanna do masażu wirowego kończyn górnych AQUANESIS H</t>
  </si>
  <si>
    <t>0404/2022</t>
  </si>
  <si>
    <t>SIGMA platforma balansowa z oprogramowaniem VAST</t>
  </si>
  <si>
    <t>VL07221852</t>
  </si>
  <si>
    <t>System sufitowy LeviCare UNO Light -urządzenie umożliwiające aktywną rehabilitację</t>
  </si>
  <si>
    <t>073/10/2022</t>
  </si>
  <si>
    <t>Urządzenie do krioterapii KRIOPOL R30 ZEFIR</t>
  </si>
  <si>
    <t>6/2022/AQUANESIS BP</t>
  </si>
  <si>
    <t>AQUANESIS BP wanna do masażu kończyn dolnych i kręgosłupa</t>
  </si>
  <si>
    <t>ED207634, ED207633</t>
  </si>
  <si>
    <t>Edero- zestaw kończyna prawa i lewa</t>
  </si>
  <si>
    <t>0209/2022</t>
  </si>
  <si>
    <t>ALFA platforma stabilometryczna z oprogramowaniem VAST</t>
  </si>
  <si>
    <t>PRO-2022-00167  / PHR4-2022-00185</t>
  </si>
  <si>
    <t>System do diagnostyki i rehabilitacji Pablo- urządzenie do rehabilitacji kończyny górnej (zestaw 1/2</t>
  </si>
  <si>
    <t>8091 - 2022</t>
  </si>
  <si>
    <t>Stół Kangoo S3</t>
  </si>
  <si>
    <t>Rotor kończyn dolnych</t>
  </si>
  <si>
    <t>8102-2022</t>
  </si>
  <si>
    <t>Stół Nexus S2H</t>
  </si>
  <si>
    <t>5559</t>
  </si>
  <si>
    <t>Bieżnia York Pacer T510 3103A</t>
  </si>
  <si>
    <t>Fizykoterapia</t>
  </si>
  <si>
    <t>York</t>
  </si>
  <si>
    <t>84</t>
  </si>
  <si>
    <t>Diatronic DT 7B</t>
  </si>
  <si>
    <t>213</t>
  </si>
  <si>
    <t>Galwatronic GT1C</t>
  </si>
  <si>
    <t>011-0214</t>
  </si>
  <si>
    <t>Lampa do fototerapii Bioptron</t>
  </si>
  <si>
    <t>Zepter</t>
  </si>
  <si>
    <t>024-0703-1036</t>
  </si>
  <si>
    <t>1126</t>
  </si>
  <si>
    <t>Lampa Sollux LSK</t>
  </si>
  <si>
    <t>45</t>
  </si>
  <si>
    <t>00005</t>
  </si>
  <si>
    <t>Lampa UV A+B SUNLAP 70</t>
  </si>
  <si>
    <t>MX-130I</t>
  </si>
  <si>
    <t>Laser CTL z sondą prysznicową</t>
  </si>
  <si>
    <t>CTL W-wa</t>
  </si>
  <si>
    <t>5000-0381268</t>
  </si>
  <si>
    <t>Laser terapeut.BTL 5110 z sond</t>
  </si>
  <si>
    <t>MX-78I</t>
  </si>
  <si>
    <t>Laser terapeutyczny CTL 1106mX</t>
  </si>
  <si>
    <t>770/96</t>
  </si>
  <si>
    <t>Magnetronik MF-10</t>
  </si>
  <si>
    <t>D60577</t>
  </si>
  <si>
    <t>Physiopter D60</t>
  </si>
  <si>
    <t>Zemp Marp Electronic</t>
  </si>
  <si>
    <t>D60576</t>
  </si>
  <si>
    <t>235</t>
  </si>
  <si>
    <t>Pulsotronik ST-4M</t>
  </si>
  <si>
    <t>366</t>
  </si>
  <si>
    <t>Pulsotronik ST-5D</t>
  </si>
  <si>
    <t>Pulsotronik ST-6D</t>
  </si>
  <si>
    <t>U38VM2-06</t>
  </si>
  <si>
    <t>Rotor Elektryczny MOTOmed Viva2-totor uniwersaln</t>
  </si>
  <si>
    <t>248</t>
  </si>
  <si>
    <t>Rower magnetyczny PEC-7588 PROTEUS</t>
  </si>
  <si>
    <t>Proteus</t>
  </si>
  <si>
    <t>96XU778</t>
  </si>
  <si>
    <t>Sanikator 730 z 2-aplikatorami</t>
  </si>
  <si>
    <t>Metter Electronics</t>
  </si>
  <si>
    <t>76XU3447</t>
  </si>
  <si>
    <t>Sonicator 730</t>
  </si>
  <si>
    <t>Mettler Niemcy</t>
  </si>
  <si>
    <t>97/20205</t>
  </si>
  <si>
    <t>Stół do masażu elekryczny SMA1E/SME</t>
  </si>
  <si>
    <t>OPIW Opole</t>
  </si>
  <si>
    <t>01032006</t>
  </si>
  <si>
    <t>Stół do pionizacji SP-E</t>
  </si>
  <si>
    <t>Technomex Gliwice</t>
  </si>
  <si>
    <t>K/0809/0473</t>
  </si>
  <si>
    <t>Stół rehab.3-częśc. TOPAZ</t>
  </si>
  <si>
    <t>K/0809/0474</t>
  </si>
  <si>
    <t>Stół rehab.3-częśc.TOPAZ</t>
  </si>
  <si>
    <t>0403</t>
  </si>
  <si>
    <t>Stół rehabilitacyjny 0403/RSP-Ł</t>
  </si>
  <si>
    <t>T18158</t>
  </si>
  <si>
    <t>Szyna OptiFlex 2090</t>
  </si>
  <si>
    <t>DJO Benelux</t>
  </si>
  <si>
    <t>990030</t>
  </si>
  <si>
    <t>Terapuls GS-220</t>
  </si>
  <si>
    <t>217</t>
  </si>
  <si>
    <t>Urządzenie do krioterapii R-26</t>
  </si>
  <si>
    <t>Kriomedpol</t>
  </si>
  <si>
    <t>0311/07</t>
  </si>
  <si>
    <t>Wanna do masażu kończyn dolnyc</t>
  </si>
  <si>
    <t>Wanna/wirówka do masażu kończyn górnych</t>
  </si>
  <si>
    <t>Wibrator logopedyczny WL4</t>
  </si>
  <si>
    <t>Wirówka do kończyn górnych</t>
  </si>
  <si>
    <t>12420.010005</t>
  </si>
  <si>
    <t>Zestaw FANGO-kuchnia borow-par</t>
  </si>
  <si>
    <t>Sabaqua Trautweir Niemcy</t>
  </si>
  <si>
    <t>23075</t>
  </si>
  <si>
    <t>Magnetronik MF-12</t>
  </si>
  <si>
    <t>23315</t>
  </si>
  <si>
    <t>Multitronik MT-3</t>
  </si>
  <si>
    <t>WMK4SD6B</t>
  </si>
  <si>
    <t>Fotel do badań i zabiegów</t>
  </si>
  <si>
    <t>EGZOTECH</t>
  </si>
  <si>
    <t>00268 - 2024</t>
  </si>
  <si>
    <t>Wirówka kończyn dolnych</t>
  </si>
  <si>
    <t>07123 - 2023</t>
  </si>
  <si>
    <t>Wirówka kończyn górnych</t>
  </si>
  <si>
    <t>07124-2023</t>
  </si>
  <si>
    <t>05967 - 2023</t>
  </si>
  <si>
    <t>EKOPOMPA obieg zamknięty</t>
  </si>
  <si>
    <t>40629</t>
  </si>
  <si>
    <t xml:space="preserve">Szyna CPM </t>
  </si>
  <si>
    <t>KINETEC</t>
  </si>
  <si>
    <t>002895</t>
  </si>
  <si>
    <t>Lampa Bioptron PRO1 Piotr twierdzi że jej nie ma</t>
  </si>
  <si>
    <t>Bioptron</t>
  </si>
  <si>
    <t>058S0B023725</t>
  </si>
  <si>
    <t>BTL 4625 Smart urządzenie do elektroterapii</t>
  </si>
  <si>
    <t>058S0B023577</t>
  </si>
  <si>
    <t>BTL-4710 Smart aparat do terapii ultradźwiękowej</t>
  </si>
  <si>
    <t>058S0B023386</t>
  </si>
  <si>
    <t>BTL-4110 Smart aparat do laseroterapii+ aplikator skanujący</t>
  </si>
  <si>
    <t>09300B002143</t>
  </si>
  <si>
    <t>BTL-CPMOTION K PRO szyna do ćwiczeń biernych</t>
  </si>
  <si>
    <t xml:space="preserve">Stół rehabilitacyjny </t>
  </si>
  <si>
    <t>Głowica zabiegowa bezobsługowa Handsfree SonoTM wieloczęstotliwościowa o powierzchni 12cm2</t>
  </si>
  <si>
    <t>przegląd razem z 058S0B023577</t>
  </si>
  <si>
    <t>5049</t>
  </si>
  <si>
    <t>Lampa do Terapii Bioptron Pro1</t>
  </si>
  <si>
    <t>Łóżko elektryczne NOVERA 4A</t>
  </si>
  <si>
    <t>Stolter Polska</t>
  </si>
  <si>
    <t>004-1718806</t>
  </si>
  <si>
    <t>005-1718805</t>
  </si>
  <si>
    <t>Łóżko elektryczne NOVERA 4AM</t>
  </si>
  <si>
    <t>Stolter Grubno</t>
  </si>
  <si>
    <t>007-1718805</t>
  </si>
  <si>
    <t>006-1718805</t>
  </si>
  <si>
    <t>20/11690C / zasilacz s/n 001413</t>
  </si>
  <si>
    <t>Materac grzewczy na stół operacyjny Alpha OTM2-N / zasilacz</t>
  </si>
  <si>
    <t>Inspiration Healtcare LTD</t>
  </si>
  <si>
    <t>2011-1007</t>
  </si>
  <si>
    <t>Negatoskop NGP-41</t>
  </si>
  <si>
    <t>Ultra Viol Zgierz</t>
  </si>
  <si>
    <t>2011-1006</t>
  </si>
  <si>
    <t>2011-1008</t>
  </si>
  <si>
    <t>2011-1009</t>
  </si>
  <si>
    <t>1555-00007</t>
  </si>
  <si>
    <t>Ogrzewacz do płynów infuzyjnych EmTherm  3DW</t>
  </si>
  <si>
    <t>EM -MED Kraków</t>
  </si>
  <si>
    <t>11330133</t>
  </si>
  <si>
    <t>Ogrzewacz płynów infuzyjnych ANIMEC AM-2S</t>
  </si>
  <si>
    <t>Elltec Japonia</t>
  </si>
  <si>
    <t>11330131</t>
  </si>
  <si>
    <t>11330130</t>
  </si>
  <si>
    <t>11330132</t>
  </si>
  <si>
    <t>V 5194</t>
  </si>
  <si>
    <t>Ssak zabiegowy VICTORIA</t>
  </si>
  <si>
    <t>Cheiron Czeska Republika</t>
  </si>
  <si>
    <t>V 5209</t>
  </si>
  <si>
    <t>Ssak zabiegowy VICTORIA Versa</t>
  </si>
  <si>
    <t>V 5203</t>
  </si>
  <si>
    <t>V 5197</t>
  </si>
  <si>
    <t>Ssak zabiegowy VIKTORIA</t>
  </si>
  <si>
    <t>00056878</t>
  </si>
  <si>
    <t>Stół operacyjny do zabiegów ortopedycznych Diamonde 60BLK Schmitz</t>
  </si>
  <si>
    <t>Schmitz</t>
  </si>
  <si>
    <t>004-1718804</t>
  </si>
  <si>
    <t>Wózek do transportu chorych MOBILO PLUS</t>
  </si>
  <si>
    <t>001-1718804</t>
  </si>
  <si>
    <t>002-1718804</t>
  </si>
  <si>
    <t>003-1718804</t>
  </si>
  <si>
    <t>2013-04-09 lub 4/09</t>
  </si>
  <si>
    <t>Zasilacz podwójn.do opasek zac</t>
  </si>
  <si>
    <t>ChM</t>
  </si>
  <si>
    <t>117</t>
  </si>
  <si>
    <t>Zasilacz regulowany opasek zaciskowych pojedynczy</t>
  </si>
  <si>
    <t>800924</t>
  </si>
  <si>
    <t>Zasilach opasek uciskowych typ 2019744</t>
  </si>
  <si>
    <t>Stille</t>
  </si>
  <si>
    <t>823</t>
  </si>
  <si>
    <t xml:space="preserve">7512                                              </t>
  </si>
  <si>
    <t>0121041375</t>
  </si>
  <si>
    <t>1864936</t>
  </si>
  <si>
    <t xml:space="preserve">Lampa bakteriobójcza przepływowa NBVE 110 PL                                                        </t>
  </si>
  <si>
    <t>2005 2042</t>
  </si>
  <si>
    <t xml:space="preserve">Negatoskop    NGP21                                                                                      </t>
  </si>
  <si>
    <t xml:space="preserve">2005 2004                                       </t>
  </si>
  <si>
    <t xml:space="preserve">Negatoskop       NGP31                                                                                   </t>
  </si>
  <si>
    <t>0092/97</t>
  </si>
  <si>
    <t>Densytometr DT-93</t>
  </si>
  <si>
    <t>Emco W-wa</t>
  </si>
  <si>
    <t>655808</t>
  </si>
  <si>
    <t>Inkubator PARAGON b</t>
  </si>
  <si>
    <t>Beckman Niemcy</t>
  </si>
  <si>
    <t>20762</t>
  </si>
  <si>
    <t>Koagulometr COAG CHROM 3003</t>
  </si>
  <si>
    <t>Bio Ksel Grudziądz</t>
  </si>
  <si>
    <t>20083413</t>
  </si>
  <si>
    <t>Lampa bakt.przepł. NBV 2x30</t>
  </si>
  <si>
    <t>Ultraviol Łódź</t>
  </si>
  <si>
    <t>971233</t>
  </si>
  <si>
    <t>Lampa bakteriobójcza VS 302 2x30</t>
  </si>
  <si>
    <t>76779</t>
  </si>
  <si>
    <t>Lampa bakteriobójcza VS 320</t>
  </si>
  <si>
    <t>971244</t>
  </si>
  <si>
    <t>Lampa VS 302 2x30</t>
  </si>
  <si>
    <t>17</t>
  </si>
  <si>
    <t xml:space="preserve">Mieszadło magnetyczne                                                                               </t>
  </si>
  <si>
    <t>Polamed</t>
  </si>
  <si>
    <t>2114</t>
  </si>
  <si>
    <t>PARAGON ISOENZYME P/N 655005</t>
  </si>
  <si>
    <t>Beckman Instruments</t>
  </si>
  <si>
    <t>Zestaw 1/3</t>
  </si>
  <si>
    <t>450036</t>
  </si>
  <si>
    <t>Suszarka do żeli c PARAGON</t>
  </si>
  <si>
    <t>Zestaw 2/3</t>
  </si>
  <si>
    <t>12526</t>
  </si>
  <si>
    <t>Wirówka labor. EPPEN</t>
  </si>
  <si>
    <t>Eppendorf  Niemcy</t>
  </si>
  <si>
    <t>5702A0529231</t>
  </si>
  <si>
    <t>Wirówka laboratoryjna EPPENDORF 5702</t>
  </si>
  <si>
    <t>102MU027920</t>
  </si>
  <si>
    <t>Wirówka laboratoryjna MPW M-Universal</t>
  </si>
  <si>
    <t>655804</t>
  </si>
  <si>
    <t>Zasilacz do elektrofazery PARAGON a</t>
  </si>
  <si>
    <t>Zestaw 3/3</t>
  </si>
  <si>
    <t>30</t>
  </si>
  <si>
    <t>Sumator hematologiczny SH-6</t>
  </si>
  <si>
    <t>10260R015411</t>
  </si>
  <si>
    <t>Wirówka laboratoryjna MPW-260R</t>
  </si>
  <si>
    <t>ZLN12210021</t>
  </si>
  <si>
    <t>Zamrażarka Laboratoryjna ZLN-T125C SMART</t>
  </si>
  <si>
    <t>POL-EKO-APARATURA</t>
  </si>
  <si>
    <t>0902038888</t>
  </si>
  <si>
    <t>Wirówka laboratoyjna DMO 412</t>
  </si>
  <si>
    <t>medlab</t>
  </si>
  <si>
    <t>SN5702MH459155</t>
  </si>
  <si>
    <t>07.14/16</t>
  </si>
  <si>
    <t xml:space="preserve">Mieszadło hematologiczne UMH-5                                                                    </t>
  </si>
  <si>
    <t>Wigo Piastów</t>
  </si>
  <si>
    <t>588/83 lub w paszporcie 1833</t>
  </si>
  <si>
    <t xml:space="preserve">Cieplarka laboratoryjna     </t>
  </si>
  <si>
    <t>Elkon Łódź</t>
  </si>
  <si>
    <t>CW53200030</t>
  </si>
  <si>
    <t xml:space="preserve">Cieplarka laboratoryjna CLW 53 SMART  </t>
  </si>
  <si>
    <t>Pol-EKO Aparatura</t>
  </si>
  <si>
    <t>97416 lub w paszporcie 971416</t>
  </si>
  <si>
    <t>Lampa bakteriobójcza LB 301.1</t>
  </si>
  <si>
    <t>BakMed Łódź</t>
  </si>
  <si>
    <t>VS310</t>
  </si>
  <si>
    <t>VS310.1</t>
  </si>
  <si>
    <t>Lampa bakteriobójcza VS 310.1</t>
  </si>
  <si>
    <t>863877</t>
  </si>
  <si>
    <t>Lampa bakteriobójcza VS 320.1</t>
  </si>
  <si>
    <t>10054036008</t>
  </si>
  <si>
    <t>Wirówka laboratoryjna MPW 54</t>
  </si>
  <si>
    <t>MPW Warszawa</t>
  </si>
  <si>
    <t>272261</t>
  </si>
  <si>
    <t xml:space="preserve">Wytrząsarka         VORTEX </t>
  </si>
  <si>
    <t>VELP</t>
  </si>
  <si>
    <t>822/01</t>
  </si>
  <si>
    <t>Lampa bakteriobójcza 60s</t>
  </si>
  <si>
    <t>889/80</t>
  </si>
  <si>
    <t>Cieplarka</t>
  </si>
  <si>
    <t>385</t>
  </si>
  <si>
    <t>Wirówka MPW-342</t>
  </si>
  <si>
    <t>Pracownia serologii WZW</t>
  </si>
  <si>
    <t>MPW W-wa</t>
  </si>
  <si>
    <t xml:space="preserve">13009                                             </t>
  </si>
  <si>
    <t xml:space="preserve">Wstrząsarka laboratoryjna                                                                           </t>
  </si>
  <si>
    <t>JW Elektronic</t>
  </si>
  <si>
    <t>SN 10351e074323</t>
  </si>
  <si>
    <t>Wirówka laboratoryjna MPW-351e</t>
  </si>
  <si>
    <t>Serologia Biorcy ( grup krwi)</t>
  </si>
  <si>
    <t>Gwarancja do 12-06-2025</t>
  </si>
  <si>
    <t>4648</t>
  </si>
  <si>
    <t>Bieżnia diagnostyczna TrckMaster TMX425</t>
  </si>
  <si>
    <t>Pracowania Holtera</t>
  </si>
  <si>
    <t>CambridgeHeart Trackmaster</t>
  </si>
  <si>
    <t>5660070</t>
  </si>
  <si>
    <t>Spiroergomert ZAN 600</t>
  </si>
  <si>
    <t>ZAN Niemcy</t>
  </si>
  <si>
    <t xml:space="preserve">BTT01-744 </t>
  </si>
  <si>
    <t xml:space="preserve">system próby wysiłkowej cardio skan test 4.0   MODÓŁ PACJENTA S/N BTT01-744 </t>
  </si>
  <si>
    <t>Oxford</t>
  </si>
  <si>
    <t>20210542</t>
  </si>
  <si>
    <t xml:space="preserve">Lampa diagnostyczna SOLIS 30F                                                                       </t>
  </si>
  <si>
    <t>Poradnia Chirurgiczna</t>
  </si>
  <si>
    <t>FAMED Łódź</t>
  </si>
  <si>
    <t>D6603?</t>
  </si>
  <si>
    <t xml:space="preserve">ssak elektryczny Dynamic II </t>
  </si>
  <si>
    <t>Poradnia Larynmgologiczna</t>
  </si>
  <si>
    <t>71253</t>
  </si>
  <si>
    <t>Lampa zabiegowa LED FLHD3R</t>
  </si>
  <si>
    <t>Poradnia ortopedyczna</t>
  </si>
  <si>
    <t>ORDIS</t>
  </si>
  <si>
    <t>1718</t>
  </si>
  <si>
    <t>Piła oscylacyjna do cięcia gipsu EP2</t>
  </si>
  <si>
    <t>CHM</t>
  </si>
  <si>
    <t>H0522061012</t>
  </si>
  <si>
    <t>Stolik okulistyczny pod aparaturę regulowany TAVO</t>
  </si>
  <si>
    <t>Poradnia Okulistyczna</t>
  </si>
  <si>
    <t>CX ENGINEERING BALICE</t>
  </si>
  <si>
    <t>4871</t>
  </si>
  <si>
    <t>531403</t>
  </si>
  <si>
    <t>System Holtera ABPM</t>
  </si>
  <si>
    <t>530163</t>
  </si>
  <si>
    <t>08AE00036719</t>
  </si>
  <si>
    <t>Rejestrator Holtera EKG H600</t>
  </si>
  <si>
    <t>Gwarancja do 04-2026</t>
  </si>
  <si>
    <t>08AE00035359</t>
  </si>
  <si>
    <t>Rejestrator Holtera H100</t>
  </si>
  <si>
    <t>08AE00035854</t>
  </si>
  <si>
    <t>532493; 532440</t>
  </si>
  <si>
    <t>Holter Ciśnieniowy - 2szt na jednym paszporcie</t>
  </si>
  <si>
    <t>Poradnia diabetologiczna</t>
  </si>
  <si>
    <t>gwarancja do 17-07-2025</t>
  </si>
  <si>
    <t>7444</t>
  </si>
  <si>
    <t>Fotel do badań i zabiegów ginekologiczno/urologicznych typ wenus/mars</t>
  </si>
  <si>
    <t>Poradnia Sutka</t>
  </si>
  <si>
    <t>506</t>
  </si>
  <si>
    <t>Aerosept AF</t>
  </si>
  <si>
    <t>Anios Francja</t>
  </si>
  <si>
    <t>SB1308489</t>
  </si>
  <si>
    <t>Czytnik do testów -inkubator D1100BT</t>
  </si>
  <si>
    <t>Biotrace N. Zelandias</t>
  </si>
  <si>
    <t xml:space="preserve">20050818/05                                       </t>
  </si>
  <si>
    <t>FaMed Łódź</t>
  </si>
  <si>
    <t>20/12/0973</t>
  </si>
  <si>
    <t>Myjnia ultradźwiękowa dwukomorowa</t>
  </si>
  <si>
    <t>Ultron</t>
  </si>
  <si>
    <t>17070293</t>
  </si>
  <si>
    <t>Tester  elektronarzędzi laparoskopowych Diateg-profesional</t>
  </si>
  <si>
    <t>Entrhal Medical</t>
  </si>
  <si>
    <t>0000232</t>
  </si>
  <si>
    <t>Zamgławiacz DESMED</t>
  </si>
  <si>
    <t>BMS GLASS</t>
  </si>
  <si>
    <t>432357/1108</t>
  </si>
  <si>
    <t>Zgrzewarka HS1000</t>
  </si>
  <si>
    <t>Hawo Niemcy</t>
  </si>
  <si>
    <t>30080289</t>
  </si>
  <si>
    <t>Zgrzewarka rotacyjna F-110D</t>
  </si>
  <si>
    <t>Famos Niemcy</t>
  </si>
  <si>
    <t xml:space="preserve">029/15                               </t>
  </si>
  <si>
    <t xml:space="preserve">Destylator DE-5M                                                                                   </t>
  </si>
  <si>
    <t>Apteka</t>
  </si>
  <si>
    <t>Zalimp Warszawa</t>
  </si>
  <si>
    <t>02-07-19</t>
  </si>
  <si>
    <t xml:space="preserve">Farma Logger rejestrator temperatury                                                                </t>
  </si>
  <si>
    <t>WPE</t>
  </si>
  <si>
    <t>14-07-19</t>
  </si>
  <si>
    <t>01-07-19</t>
  </si>
  <si>
    <t xml:space="preserve">Farma Logger rejestrator temperatury </t>
  </si>
  <si>
    <t>5820/18</t>
  </si>
  <si>
    <t>Komora Laminarna Lamil Plus  13</t>
  </si>
  <si>
    <t>KM TEK-FIN OY Finlandia</t>
  </si>
  <si>
    <t>2018/1317</t>
  </si>
  <si>
    <t>Lampa  bakterjobójcza NBVE60/30</t>
  </si>
  <si>
    <t>Ultra viol</t>
  </si>
  <si>
    <t>2018/1318</t>
  </si>
  <si>
    <t>2018/1319</t>
  </si>
  <si>
    <t>42/2020</t>
  </si>
  <si>
    <t xml:space="preserve">Mikser recepturowy EPRUS H2000 automatyczny                                                         </t>
  </si>
  <si>
    <t>Eprus</t>
  </si>
  <si>
    <t>50</t>
  </si>
  <si>
    <t>Oczyszczacz powietrza</t>
  </si>
  <si>
    <t>1379</t>
  </si>
  <si>
    <t>Suszaraka labS-40</t>
  </si>
  <si>
    <t>Alpine</t>
  </si>
  <si>
    <t>153032170a</t>
  </si>
  <si>
    <t>Witryna chłodniczaADN/203/1</t>
  </si>
  <si>
    <t>Whirpol</t>
  </si>
  <si>
    <t>154193010d</t>
  </si>
  <si>
    <t>153032160a</t>
  </si>
  <si>
    <t>bn</t>
  </si>
  <si>
    <t xml:space="preserve">gwarancja do 24-05-2026 </t>
  </si>
  <si>
    <t xml:space="preserve">gwarancja do 14-12-2025 </t>
  </si>
  <si>
    <t xml:space="preserve">Gwarancja do 13-12-2026 </t>
  </si>
  <si>
    <t xml:space="preserve">gwarancja do 16-08-2027 </t>
  </si>
  <si>
    <t xml:space="preserve">gwarancja do 23-08-2025 </t>
  </si>
  <si>
    <t xml:space="preserve">gwarancja do 15-12-2025 </t>
  </si>
  <si>
    <t xml:space="preserve">gwarancja do 14-03-2026 </t>
  </si>
  <si>
    <t xml:space="preserve">gwa. do 08-11-2025 </t>
  </si>
  <si>
    <t xml:space="preserve">gwarancja do 30-06-2025 </t>
  </si>
  <si>
    <t>220460</t>
  </si>
  <si>
    <t>System mobilny endoskopii giętkiej i sztywnej, typ Matrix EL Full HD Spectar</t>
  </si>
  <si>
    <t>XION Gmbh</t>
  </si>
  <si>
    <t>urządzenie w naprawie w niemczech nie robić przeglądu do momentu zwrotu urządzenia gwarancja do 01/03/2024 tel. 721-551-154 Bartłomiej Zatajski wysłany Vi9deo nasopharyngoskop s/n 225961</t>
  </si>
  <si>
    <t>2Y114A053</t>
  </si>
  <si>
    <t>Videonasolaryngoskop-zestaw</t>
  </si>
  <si>
    <t>FUJI Japonia</t>
  </si>
  <si>
    <t>Endo Elektronik Kanie</t>
  </si>
  <si>
    <t>13CB184NP</t>
  </si>
  <si>
    <t>+myjnia cyv 100</t>
  </si>
  <si>
    <t>Fujinon Japonia</t>
  </si>
  <si>
    <t>3BO48A022</t>
  </si>
  <si>
    <t>Bronchofiberoskop EB-207T</t>
  </si>
  <si>
    <t>6B084A187</t>
  </si>
  <si>
    <t>Videobronchoskop EB-530T</t>
  </si>
  <si>
    <t>Zestaw 1/2</t>
  </si>
  <si>
    <t>6B090K016</t>
  </si>
  <si>
    <t>Videobronchoskop EB-580T</t>
  </si>
  <si>
    <t>SN:JB084K056</t>
  </si>
  <si>
    <t>Videobronchoskop typ EB-530t</t>
  </si>
  <si>
    <t>Fujifilm</t>
  </si>
  <si>
    <t>12CB025NP</t>
  </si>
  <si>
    <t>Automatyczna myjnia endoskopowa CYW-100</t>
  </si>
  <si>
    <t>2V693K098</t>
  </si>
  <si>
    <t>Procesor obrazu ze źródłem światłą</t>
  </si>
  <si>
    <t>zestaw 2/2</t>
  </si>
  <si>
    <t>GS089k018</t>
  </si>
  <si>
    <t>Videobronchoskop EB-580S</t>
  </si>
  <si>
    <t>zestaw 1/2</t>
  </si>
  <si>
    <t>UP25531</t>
  </si>
  <si>
    <t>Zestaw do videointubacji Model 84032XK</t>
  </si>
  <si>
    <t>BI-EW10-4-ABI NP</t>
  </si>
  <si>
    <t>Myjka endoskopowa na 2 endoskopy</t>
  </si>
  <si>
    <t>93238</t>
  </si>
  <si>
    <t>Myjka ultradźwiękowa SONIC 6D</t>
  </si>
  <si>
    <t>1W599A086</t>
  </si>
  <si>
    <t>Pompa kolonoskop.płucząca JW-2</t>
  </si>
  <si>
    <t>VP-3500: 2v609K705, XL-4450: 4S094K248</t>
  </si>
  <si>
    <t>Procesor obrazu ze źródłem światła  i monitorem LCD FUJIFILM</t>
  </si>
  <si>
    <t>FUJINON</t>
  </si>
  <si>
    <t>to są dwa procesory obrazu pod jedną pozycją</t>
  </si>
  <si>
    <t>6G361K067</t>
  </si>
  <si>
    <t>Videogastroskop  FUJIFILM EG530WR</t>
  </si>
  <si>
    <t>1G374K361</t>
  </si>
  <si>
    <t>Videogastroskop EG-530FP</t>
  </si>
  <si>
    <t>5G348A226</t>
  </si>
  <si>
    <t>VideogastroskopEG-530CT</t>
  </si>
  <si>
    <t>1C642K152</t>
  </si>
  <si>
    <t>Videokolonoskop EC-530WI</t>
  </si>
  <si>
    <t>3C642K069</t>
  </si>
  <si>
    <t>Videokolonoskop FUJIFILM</t>
  </si>
  <si>
    <t>3C654K100</t>
  </si>
  <si>
    <t>Videokolonoskop Fujifilm Demo model  EC-530WL</t>
  </si>
  <si>
    <t>CDEW10-22-ADF-NP</t>
  </si>
  <si>
    <t>Automatyczna myjnia endoskopowa</t>
  </si>
  <si>
    <t>Endoelektronik.pl Sp. z o.o. Sp.k.</t>
  </si>
  <si>
    <t>9C692K210</t>
  </si>
  <si>
    <t>Videokolonoskop HD (wideo-kolonoskop) EC 600WI</t>
  </si>
  <si>
    <t>FUJIFILM</t>
  </si>
  <si>
    <t>9D127K064</t>
  </si>
  <si>
    <t>Videoduodenoskop Fujifilm model  ED-580XT</t>
  </si>
  <si>
    <t>gwarancja do 26-04-2026 endoelektronik</t>
  </si>
  <si>
    <t>6V609K100  8S094K024</t>
  </si>
  <si>
    <t>Procesor obrazu ze źródłem światła TYPVP-3500, XL-4450 FUJIFILM</t>
  </si>
  <si>
    <t>na gwaran cji do 09-02-2026</t>
  </si>
  <si>
    <t xml:space="preserve">gwarancja do 31-10-2025 </t>
  </si>
  <si>
    <t>830910</t>
  </si>
  <si>
    <t>Pachymetr ręczny SP 100 TOMEY</t>
  </si>
  <si>
    <t>Tomey Corporation Japonia</t>
  </si>
  <si>
    <t>GDBC 0024</t>
  </si>
  <si>
    <t>Perymetr komp.z zest.kom.i sto</t>
  </si>
  <si>
    <t>Consultronik Kraków</t>
  </si>
  <si>
    <t>642901960</t>
  </si>
  <si>
    <t>Stół operac. BL500XLE -UFSK Ni</t>
  </si>
  <si>
    <t>UFSK Niemcy</t>
  </si>
  <si>
    <t>4000-4808</t>
  </si>
  <si>
    <t>Tomograf komputer.OCT CIRRUS</t>
  </si>
  <si>
    <t>Carl Zeiss Niemcy</t>
  </si>
  <si>
    <t>45227-0816</t>
  </si>
  <si>
    <t>Tonometr bezkontaktowy  7CR Reichert</t>
  </si>
  <si>
    <t>Reichert Niemcy</t>
  </si>
  <si>
    <t>64610-1008</t>
  </si>
  <si>
    <t>Tonometr bezkontaktowy AT-555</t>
  </si>
  <si>
    <t>17AL1706</t>
  </si>
  <si>
    <t>Autokeratorefraktometr GR 3100</t>
  </si>
  <si>
    <t>Grand Seiko Japonia</t>
  </si>
  <si>
    <t>Z35948</t>
  </si>
  <si>
    <t>Funduskamera okulistyczna TRC-NW8F</t>
  </si>
  <si>
    <t>CP920H004A</t>
  </si>
  <si>
    <t>Rzutnik optotypów LED ACP-900</t>
  </si>
  <si>
    <t>Optotech</t>
  </si>
  <si>
    <t>R002573</t>
  </si>
  <si>
    <t>Aparat ERG ręczny typ: RETeval z dodatkowym wyposażeniem</t>
  </si>
  <si>
    <t>3010/21135</t>
  </si>
  <si>
    <t>Ręczna Lampa SzczelinowaPSL CALSSIC</t>
  </si>
  <si>
    <t>Polymed</t>
  </si>
  <si>
    <t>230829</t>
  </si>
  <si>
    <t>Oftamoskop Profesional Keeler</t>
  </si>
  <si>
    <t>81BB1939</t>
  </si>
  <si>
    <t>Autorefraktometr z Keratometrem GR-3300K</t>
  </si>
  <si>
    <t>320239</t>
  </si>
  <si>
    <t>Tonometr bezkontaktowy z funkcją pachymetrii TX-20P</t>
  </si>
  <si>
    <t>Quantel mMedical</t>
  </si>
  <si>
    <t>AH2001781</t>
  </si>
  <si>
    <t>Lampa szczelinowa z wyposażeniem</t>
  </si>
  <si>
    <t>016</t>
  </si>
  <si>
    <t>Unit okulistyczny CUBE ECO</t>
  </si>
  <si>
    <t>Medical Partner sp. zo.o.</t>
  </si>
  <si>
    <t>SN87163/1</t>
  </si>
  <si>
    <t>Fotel zabiegowy, 3-sekcyjny stół z opuszczaną sekcją nóg</t>
  </si>
  <si>
    <t>Klaromed sp. z o.o.</t>
  </si>
  <si>
    <t>CBAH03AU</t>
  </si>
  <si>
    <t xml:space="preserve">Panel optotypów CP400 </t>
  </si>
  <si>
    <t>Consultronix SA Balice</t>
  </si>
  <si>
    <t>110692638</t>
  </si>
  <si>
    <t>Oftalmoskop BETA200S LED</t>
  </si>
  <si>
    <t>BRAK</t>
  </si>
  <si>
    <t>562054342306</t>
  </si>
  <si>
    <t>Synoptofor typ YZ23B z wyposażeniem dodatkowym</t>
  </si>
  <si>
    <t>SN 5302451</t>
  </si>
  <si>
    <t>Autorefraktometr ręczny typ Handyref-K</t>
  </si>
  <si>
    <t xml:space="preserve">gwarancja do 30-03-2026 </t>
  </si>
  <si>
    <t>050086063</t>
  </si>
  <si>
    <t>Statyw do pomp infuzyjnych i stacji dokujacych St01</t>
  </si>
  <si>
    <t>Medima Warszawa</t>
  </si>
  <si>
    <t>w 2026</t>
  </si>
  <si>
    <t>310012056</t>
  </si>
  <si>
    <t>Pompa objętościowa P300</t>
  </si>
  <si>
    <t>300017127</t>
  </si>
  <si>
    <t>Pompa strzykawkowa S300</t>
  </si>
  <si>
    <t>300016161</t>
  </si>
  <si>
    <t>Strzykawkowa pompa infuzyjna S300</t>
  </si>
  <si>
    <t>300017129</t>
  </si>
  <si>
    <t>300017131</t>
  </si>
  <si>
    <t>300017132</t>
  </si>
  <si>
    <t>300022816</t>
  </si>
  <si>
    <t>Strzykawkowa mompa infuzyjna S300</t>
  </si>
  <si>
    <t>310012867</t>
  </si>
  <si>
    <t>Objętościowa pompa infuzyjna P300</t>
  </si>
  <si>
    <t>220125870</t>
  </si>
  <si>
    <t>Stacja dokująca do pomp infuzyjnych DS308</t>
  </si>
  <si>
    <t>300019157</t>
  </si>
  <si>
    <t>Strzykawkowa mpompa infuzyjna S300</t>
  </si>
  <si>
    <t>300019156</t>
  </si>
  <si>
    <t>300019158</t>
  </si>
  <si>
    <t>310013021</t>
  </si>
  <si>
    <t>300019160</t>
  </si>
  <si>
    <t>300019159</t>
  </si>
  <si>
    <t>310013022</t>
  </si>
  <si>
    <t>.050085809</t>
  </si>
  <si>
    <t>220127157</t>
  </si>
  <si>
    <t>Stacja dokująca do pomp infuzyjnych DS106</t>
  </si>
  <si>
    <t>300022834</t>
  </si>
  <si>
    <t>300022927</t>
  </si>
  <si>
    <t>300022841</t>
  </si>
  <si>
    <t>300022845</t>
  </si>
  <si>
    <t>310013341</t>
  </si>
  <si>
    <t>220127161</t>
  </si>
  <si>
    <t>300022843</t>
  </si>
  <si>
    <t>300022832</t>
  </si>
  <si>
    <t>300022839</t>
  </si>
  <si>
    <t>300022831</t>
  </si>
  <si>
    <t>300022825</t>
  </si>
  <si>
    <t>310013309</t>
  </si>
  <si>
    <t>Objętosciowa P300</t>
  </si>
  <si>
    <t>Medima</t>
  </si>
  <si>
    <t>310013020</t>
  </si>
  <si>
    <t>310013019</t>
  </si>
  <si>
    <t>310013024</t>
  </si>
  <si>
    <t>MEDIMA</t>
  </si>
  <si>
    <t>310013023</t>
  </si>
  <si>
    <t>0113156/12</t>
  </si>
  <si>
    <t>Pompa 1-strzykawkowa S1</t>
  </si>
  <si>
    <t>0113171/12</t>
  </si>
  <si>
    <t>Pompa infuzyjkna 1-strzykawkowa S1</t>
  </si>
  <si>
    <t>0113162/12</t>
  </si>
  <si>
    <t>Pompa infuzyjna  -strzykawkowa S1</t>
  </si>
  <si>
    <t>0113175/12</t>
  </si>
  <si>
    <t>Pompa infuzyjna 1- strzykawkowa S1</t>
  </si>
  <si>
    <t>0113176/12</t>
  </si>
  <si>
    <t>Pompa infuzyjna 1-strzykawkowa S1</t>
  </si>
  <si>
    <t>0113172/12</t>
  </si>
  <si>
    <t>0113169/12</t>
  </si>
  <si>
    <t>0113168/12</t>
  </si>
  <si>
    <t>0113167/12</t>
  </si>
  <si>
    <t>0113177/12</t>
  </si>
  <si>
    <t>0113179/12</t>
  </si>
  <si>
    <t>0113165/12</t>
  </si>
  <si>
    <t>0113185/12</t>
  </si>
  <si>
    <t>0113186/12</t>
  </si>
  <si>
    <t>0113187/12</t>
  </si>
  <si>
    <t>0113188/12</t>
  </si>
  <si>
    <t>0113189/12</t>
  </si>
  <si>
    <t>0113190/12</t>
  </si>
  <si>
    <t>0113191/12</t>
  </si>
  <si>
    <t>0113151/12</t>
  </si>
  <si>
    <t>0113152/12</t>
  </si>
  <si>
    <t>0113154/12</t>
  </si>
  <si>
    <t>0113157/12</t>
  </si>
  <si>
    <t>0113158/12</t>
  </si>
  <si>
    <t>0113159/12</t>
  </si>
  <si>
    <t>0113160/12</t>
  </si>
  <si>
    <t>0113163/12</t>
  </si>
  <si>
    <t>0113164/12</t>
  </si>
  <si>
    <t>0113183/12</t>
  </si>
  <si>
    <t>0113182/12</t>
  </si>
  <si>
    <t>0113180/12</t>
  </si>
  <si>
    <t>0113192/12</t>
  </si>
  <si>
    <t>0113193/12</t>
  </si>
  <si>
    <t>0113195/12</t>
  </si>
  <si>
    <t>0113196/12</t>
  </si>
  <si>
    <t>0113197/12</t>
  </si>
  <si>
    <t>0113198/12</t>
  </si>
  <si>
    <t>0113199/12</t>
  </si>
  <si>
    <t>0113200/2012</t>
  </si>
  <si>
    <t>0113166/12</t>
  </si>
  <si>
    <t>Pompa infuzyjna 1-strzykowkowa S1</t>
  </si>
  <si>
    <t>0113173/12</t>
  </si>
  <si>
    <t>Pompa infuzyjna1-strzykawkowa S1</t>
  </si>
  <si>
    <t>0113161/12</t>
  </si>
  <si>
    <t>Pompa infuzyjnaa 1-strzykawkowa S1</t>
  </si>
  <si>
    <t>220127156</t>
  </si>
  <si>
    <t>Stacja dokujaca do pomp infuzyjnych DS106</t>
  </si>
  <si>
    <t>0301186/12</t>
  </si>
  <si>
    <t>Stacja dokująca DS 6</t>
  </si>
  <si>
    <t>0301193/12</t>
  </si>
  <si>
    <t>Stacja dokująca DS 8</t>
  </si>
  <si>
    <t>220125932</t>
  </si>
  <si>
    <t>Stacja dokująca DS308</t>
  </si>
  <si>
    <t>220125871</t>
  </si>
  <si>
    <t>0301189/12</t>
  </si>
  <si>
    <t>Stacja dokująca DS6</t>
  </si>
  <si>
    <t>0301188/12</t>
  </si>
  <si>
    <t>0301185/12</t>
  </si>
  <si>
    <t>0301184/12</t>
  </si>
  <si>
    <t>0301187/12</t>
  </si>
  <si>
    <t>0301192/12</t>
  </si>
  <si>
    <t>Stacja dokująca DS8</t>
  </si>
  <si>
    <t>050086064</t>
  </si>
  <si>
    <t>Statyw do stacji dokującej ST01</t>
  </si>
  <si>
    <t>050086065</t>
  </si>
  <si>
    <t>050085806</t>
  </si>
  <si>
    <t>300019167</t>
  </si>
  <si>
    <t>300019163</t>
  </si>
  <si>
    <t>300019166</t>
  </si>
  <si>
    <t>300019165</t>
  </si>
  <si>
    <t>300019164</t>
  </si>
  <si>
    <t>300019162</t>
  </si>
  <si>
    <t>300022844</t>
  </si>
  <si>
    <t>300022827</t>
  </si>
  <si>
    <t>300022842</t>
  </si>
  <si>
    <t>300022838</t>
  </si>
  <si>
    <t>300019155</t>
  </si>
  <si>
    <t>300019154</t>
  </si>
  <si>
    <t>300019150</t>
  </si>
  <si>
    <t>300019151</t>
  </si>
  <si>
    <t>300019152</t>
  </si>
  <si>
    <t>300019153</t>
  </si>
  <si>
    <t>310012055</t>
  </si>
  <si>
    <t>300017128</t>
  </si>
  <si>
    <t>300037316</t>
  </si>
  <si>
    <t xml:space="preserve">Pompa strzykawkowa                                                                                  </t>
  </si>
  <si>
    <t>gwarancja do 10-10-2025</t>
  </si>
  <si>
    <t>300037317</t>
  </si>
  <si>
    <t>300037318</t>
  </si>
  <si>
    <t>300037319</t>
  </si>
  <si>
    <t>300037320</t>
  </si>
  <si>
    <t>300037321</t>
  </si>
  <si>
    <t>300019161</t>
  </si>
  <si>
    <t>0113174/12</t>
  </si>
  <si>
    <t>050085691</t>
  </si>
  <si>
    <t>220125798</t>
  </si>
  <si>
    <t>300017130</t>
  </si>
  <si>
    <t>106366</t>
  </si>
  <si>
    <t>Aparat do hemodializy DIALOG+</t>
  </si>
  <si>
    <t>106364</t>
  </si>
  <si>
    <t>105980</t>
  </si>
  <si>
    <t>106347</t>
  </si>
  <si>
    <t>380133</t>
  </si>
  <si>
    <t xml:space="preserve">Stymulator nerwów obwodowych STIMUPLEX HNS 12 (4892098)                                             </t>
  </si>
  <si>
    <t>Braun</t>
  </si>
  <si>
    <t>12022411004585</t>
  </si>
  <si>
    <t>Kolumna anestezjologiczna OSC 400</t>
  </si>
  <si>
    <t>Ondal Industrietechnik Niemcy</t>
  </si>
  <si>
    <t>2154</t>
  </si>
  <si>
    <t>Kolumna anestezjologiczna K100S-Alfa60/80</t>
  </si>
  <si>
    <t>Kendromed</t>
  </si>
  <si>
    <t>2155</t>
  </si>
  <si>
    <t>2152</t>
  </si>
  <si>
    <t>2153</t>
  </si>
  <si>
    <t>2157</t>
  </si>
  <si>
    <t>Kolumna anestezjologiczna K60S-Beta80/100</t>
  </si>
  <si>
    <t>2158</t>
  </si>
  <si>
    <t>2159</t>
  </si>
  <si>
    <t>2156</t>
  </si>
  <si>
    <t>11/05183</t>
  </si>
  <si>
    <t>Diodowa lampa operacyjna Mach Led 5SC</t>
  </si>
  <si>
    <t>Dr Mach Niemcy</t>
  </si>
  <si>
    <t>2969-10-01</t>
  </si>
  <si>
    <t>Lampa zabiegowa MACH 130F</t>
  </si>
  <si>
    <t>2975-10-01</t>
  </si>
  <si>
    <t>2977-10-01</t>
  </si>
  <si>
    <t>2966-10-01</t>
  </si>
  <si>
    <t>T-8-80-532/2001</t>
  </si>
  <si>
    <t>Lampa operac.3-reflektorowa mach 3</t>
  </si>
  <si>
    <t>11/04476,11/05182</t>
  </si>
  <si>
    <t>Diodowa lampa operac. MACH LED 2-czaszowa sufitowa</t>
  </si>
  <si>
    <t>Mach Led Sandomierz</t>
  </si>
  <si>
    <t>11/04477; 11/05180</t>
  </si>
  <si>
    <t>Lampa operacyjna diodowa 2-czaszowa</t>
  </si>
  <si>
    <t>11/04479, 11/05181</t>
  </si>
  <si>
    <t>11/04478; 11/05179</t>
  </si>
  <si>
    <t>90227-003334</t>
  </si>
  <si>
    <t>System monitorowania tętniczego ciśnienia krwi z (5-1)=4 rejestratorami z drukarką jeden rejestrator został skasowany 01-02-2024</t>
  </si>
  <si>
    <t>Reynolds Medical</t>
  </si>
  <si>
    <t>komputer</t>
  </si>
  <si>
    <t>005685 ABP 90217</t>
  </si>
  <si>
    <t>Rejestrator ciśnienia</t>
  </si>
  <si>
    <t>Reynolds Medical Warszawa</t>
  </si>
  <si>
    <t>005683 ABP 90217</t>
  </si>
  <si>
    <t>005058 ABP 90217</t>
  </si>
  <si>
    <t>23757</t>
  </si>
  <si>
    <t>Rejestrator holterowski EKG</t>
  </si>
  <si>
    <t>Impresario Del Mar Reynolds Medical  W. Brytania</t>
  </si>
  <si>
    <t xml:space="preserve">052314     </t>
  </si>
  <si>
    <t xml:space="preserve">Rejestrator holterowski EKG LIFECARD CF                                                             </t>
  </si>
  <si>
    <t>Reynolds Anglia</t>
  </si>
  <si>
    <t>LIFE-065485</t>
  </si>
  <si>
    <t>Rejestreator EKG Lifecard CF/12</t>
  </si>
  <si>
    <t>gwarancja do 21-02-2026</t>
  </si>
  <si>
    <t>LIFE-065758</t>
  </si>
  <si>
    <t>90227-003429</t>
  </si>
  <si>
    <t>Rejestator holter NIBP  ABP</t>
  </si>
  <si>
    <t>Reynolds W-wa</t>
  </si>
  <si>
    <t>90227-003428</t>
  </si>
  <si>
    <t>90227-003449</t>
  </si>
  <si>
    <t>90227-003434</t>
  </si>
  <si>
    <t>23756</t>
  </si>
  <si>
    <t>23765</t>
  </si>
  <si>
    <t>23761</t>
  </si>
  <si>
    <t>23506</t>
  </si>
  <si>
    <t>23502</t>
  </si>
  <si>
    <t>23501</t>
  </si>
  <si>
    <t>23503</t>
  </si>
  <si>
    <t>S 50001301</t>
  </si>
  <si>
    <t>System analiz.EKG i ciśn.krwi</t>
  </si>
  <si>
    <t>2008105</t>
  </si>
  <si>
    <t>Myjnia dezynfektor Optima 2</t>
  </si>
  <si>
    <t>Sani Systen</t>
  </si>
  <si>
    <t>2012149</t>
  </si>
  <si>
    <t>DDC-Płuczko dezynfektor Panamatic Optima 2</t>
  </si>
  <si>
    <t>Sani sp.z o.o. sp.k.-Zielona Góra</t>
  </si>
  <si>
    <t>2012148</t>
  </si>
  <si>
    <t>DDC-Płuczko-dezynfektor Panamatic Optima 2</t>
  </si>
  <si>
    <t>2007169</t>
  </si>
  <si>
    <t>DDC Płuczko dezynfektor Panamatic optima 2</t>
  </si>
  <si>
    <t>2005073</t>
  </si>
  <si>
    <t>DDC Płuczko dezynfektor Panamatic Optima 2</t>
  </si>
  <si>
    <t>Sani System</t>
  </si>
  <si>
    <t>1132G-1-3208</t>
  </si>
  <si>
    <t>Macerator</t>
  </si>
  <si>
    <t>The high engineering company ltd</t>
  </si>
  <si>
    <t>7348</t>
  </si>
  <si>
    <t>Macerator Venacare V2020</t>
  </si>
  <si>
    <t>Pyramed Poznań/Vernacare Ltd Anglia</t>
  </si>
  <si>
    <t>1802080</t>
  </si>
  <si>
    <t>Myjnia do basenów OPTIMA 2 Panamatic</t>
  </si>
  <si>
    <t>sani system</t>
  </si>
  <si>
    <t>2010097</t>
  </si>
  <si>
    <t>2005072</t>
  </si>
  <si>
    <t>sani</t>
  </si>
  <si>
    <t>2311016</t>
  </si>
  <si>
    <t>Myjnia dezynfektor do basenów i kaczek Panamatic Optima 2</t>
  </si>
  <si>
    <t>28/20-6490</t>
  </si>
  <si>
    <t>Myjnia dezynfekator do kaczek i basenów typ CT100s-UTD 1.45 HV Erlen</t>
  </si>
  <si>
    <t>GHUB-5-16033006</t>
  </si>
  <si>
    <t>Aparat do badań urodynamicznych GOBY</t>
  </si>
  <si>
    <t>Laborie Medical Technologies / meden inmed</t>
  </si>
  <si>
    <t>188083</t>
  </si>
  <si>
    <t>Histeroskop operac.-diadnost.</t>
  </si>
  <si>
    <t>Aesculap Niemcy</t>
  </si>
  <si>
    <t>1100665275</t>
  </si>
  <si>
    <t>Histeroskop z koszem</t>
  </si>
  <si>
    <t>1100665272</t>
  </si>
  <si>
    <t>18C8494</t>
  </si>
  <si>
    <t>Kolposkop Alltion AC1320</t>
  </si>
  <si>
    <t>1100916714</t>
  </si>
  <si>
    <t>Histeroskop diagnostyczno-operacyjny, przepływowy</t>
  </si>
  <si>
    <t>107019</t>
  </si>
  <si>
    <t>Aparat MYO 168174167</t>
  </si>
  <si>
    <t>174</t>
  </si>
  <si>
    <t>Kinevia Duo</t>
  </si>
  <si>
    <t>167</t>
  </si>
  <si>
    <t>168</t>
  </si>
  <si>
    <t>6238-2021</t>
  </si>
  <si>
    <t>Neuroforma</t>
  </si>
  <si>
    <t>DK00368</t>
  </si>
  <si>
    <t>Kolumna endoskopowa Endocam Logic 4K z wyposażeniem</t>
  </si>
  <si>
    <t>1100846632</t>
  </si>
  <si>
    <t>Zestaw Laparoskop 4K Logic</t>
  </si>
  <si>
    <t>gwarancja do 30-11-2025 jeszcze jeden darmowy przegląd w 2025</t>
  </si>
  <si>
    <t>00287</t>
  </si>
  <si>
    <t>Spirometr Lungtest 1000</t>
  </si>
  <si>
    <t>Mes Kraków</t>
  </si>
  <si>
    <t>SN 202300718</t>
  </si>
  <si>
    <t>Spirometr Lungtest Handy</t>
  </si>
  <si>
    <t>5124,002 lub 042314</t>
  </si>
  <si>
    <t>Zestaw cystoskopowy w konfigur</t>
  </si>
  <si>
    <t>0201U1606R</t>
  </si>
  <si>
    <t>Morcelator ginekologiczny z wyposażeniem</t>
  </si>
  <si>
    <t>11000148920 / 1100147014</t>
  </si>
  <si>
    <t>Zestaw endourologiczny 1 CCD ENDOCAM 5520/ Zestaw endoskopowy TOR</t>
  </si>
  <si>
    <t>1100147196/ 2005085</t>
  </si>
  <si>
    <t>Zestaw histeroskopowy 1 CCD ENDOCAM 5512/ Tor wizyjny histeroskopowy/ ginek.</t>
  </si>
  <si>
    <t>1100150068/ 3100791</t>
  </si>
  <si>
    <t>Zestaw laparoskopowy do zab. urolog.-ginekologiczn/ Tor wizyjny laparoskopowy  gin urol</t>
  </si>
  <si>
    <t>1100151084/ 3100726</t>
  </si>
  <si>
    <t>Zestaw laparoskopowy do zabieg. Chirurgicznych/ Tor wizyjny laparoskopowy</t>
  </si>
  <si>
    <t>1100147615/ 1100145960</t>
  </si>
  <si>
    <t>Zestaw Piranha urologiczny laparoskopowy( Zestaw narzędzi endourol)</t>
  </si>
  <si>
    <t>4107</t>
  </si>
  <si>
    <t xml:space="preserve">Mikroskop operacyjny M-I-102-H                                                    </t>
  </si>
  <si>
    <t>PZO W-wa</t>
  </si>
  <si>
    <t>U1LED100C03R010303</t>
  </si>
  <si>
    <t>Mikroskop operacyjny Smart Optic Ergo LED</t>
  </si>
  <si>
    <t>Seliga Mikroskopes</t>
  </si>
  <si>
    <t>923910</t>
  </si>
  <si>
    <t>Mikroskop lustrzany EM 3000</t>
  </si>
  <si>
    <t>2035</t>
  </si>
  <si>
    <t>Mikroskop oper.HiR 900 C</t>
  </si>
  <si>
    <t>Moeller Wedel Niemcy</t>
  </si>
  <si>
    <t>903,687</t>
  </si>
  <si>
    <t>Mikroskop operacyjny Mikroflex</t>
  </si>
  <si>
    <t>6J27331</t>
  </si>
  <si>
    <t>Mikroskop biolog.OLYMPUS CX 31</t>
  </si>
  <si>
    <t>Olympus Corporation</t>
  </si>
  <si>
    <t>9B42878</t>
  </si>
  <si>
    <t>Mikroskop biologiczny Olympus</t>
  </si>
  <si>
    <t>Olympus</t>
  </si>
  <si>
    <t>99823</t>
  </si>
  <si>
    <t>Mikroskop Hertel-Resuss</t>
  </si>
  <si>
    <t>Optik Kassei Niemcy</t>
  </si>
  <si>
    <t>9602419</t>
  </si>
  <si>
    <t>MS-5B w paszporcie 52487</t>
  </si>
  <si>
    <t xml:space="preserve">Mikroskop laboratoryjny                                                                             </t>
  </si>
  <si>
    <t>9702</t>
  </si>
  <si>
    <t>Laser okulist.Ellex LQ3106 Sup</t>
  </si>
  <si>
    <t>Ellex Medical Australia</t>
  </si>
  <si>
    <t>563</t>
  </si>
  <si>
    <t>Laser żółty podprogowy</t>
  </si>
  <si>
    <t>Quantel</t>
  </si>
  <si>
    <t>04300B101289</t>
  </si>
  <si>
    <t>BTL HIL POWER 10W CW Laser wysokoenergetyczny do laseroterapii</t>
  </si>
  <si>
    <t>SN:015240-S2610</t>
  </si>
  <si>
    <t>Aparat OCT z modułem Angio OCT2</t>
  </si>
  <si>
    <t>Heidelberg</t>
  </si>
  <si>
    <t>CA1204</t>
  </si>
  <si>
    <t>Holter ciśnienoiowy Mobilo Graph</t>
  </si>
  <si>
    <t>IEM GMBH</t>
  </si>
  <si>
    <t>CA1193</t>
  </si>
  <si>
    <t>CA 1198</t>
  </si>
  <si>
    <t>Holtery ciśnieniowe z jednostką komputerową (system monitorowania ciśnienia krwi)</t>
  </si>
  <si>
    <t>CA1199</t>
  </si>
  <si>
    <t>TK 19112</t>
  </si>
  <si>
    <t>Cieplarka C2000 Isolette-Drege</t>
  </si>
  <si>
    <t>120807000923</t>
  </si>
  <si>
    <t>Inkubator noworodkowy otwarty z wyposażeniem</t>
  </si>
  <si>
    <t>IA3001484 lub 3001434</t>
  </si>
  <si>
    <t>OTOREAD  Urządzenie do screeningowego  badania słuchu</t>
  </si>
  <si>
    <t>Oticon Polska</t>
  </si>
  <si>
    <t>SN 0933211</t>
  </si>
  <si>
    <t>OTOREAD urz. do screeningowego badania słuchu</t>
  </si>
  <si>
    <t>MBJ232247089A</t>
  </si>
  <si>
    <t xml:space="preserve">Bilirubinometr                                                                                      </t>
  </si>
  <si>
    <t>M&amp;B</t>
  </si>
  <si>
    <t>0128ENG40133</t>
  </si>
  <si>
    <t>Elektronystagmograf ENG 4000</t>
  </si>
  <si>
    <t>Homoth Medizinelektronik Niemcy</t>
  </si>
  <si>
    <t>12808000580</t>
  </si>
  <si>
    <t>Kaloryzator powietrzny HOMOTH</t>
  </si>
  <si>
    <t>SN 922823</t>
  </si>
  <si>
    <t>Tympanometr  Interacoustics TITAN IMP 440</t>
  </si>
  <si>
    <t>Interacoustics</t>
  </si>
  <si>
    <t>TEOAE 25 (SN749524)</t>
  </si>
  <si>
    <t>Zestaw do otoemisji ABR EP 15</t>
  </si>
  <si>
    <t>Dell Interacoustics - Dania</t>
  </si>
  <si>
    <t>H756MT-3PH</t>
  </si>
  <si>
    <t>Zmywarka z fun.wypos.CLASSEQ</t>
  </si>
  <si>
    <t>Anglia</t>
  </si>
  <si>
    <t>141027</t>
  </si>
  <si>
    <t>Kapnometr Emma ( miernik stężenia   dwutlenku węgla)</t>
  </si>
  <si>
    <t>Medline Zielona Góra</t>
  </si>
  <si>
    <t>AE9187, WMK45D6B</t>
  </si>
  <si>
    <t>Stacjonarny robot rehabilitacyjny do rehabilitacji kończyn dolnych -Luna+Mezos</t>
  </si>
  <si>
    <t>40905 4621003002, 4621007002</t>
  </si>
  <si>
    <t>Szyna CPM BARKO      CENTORA 5</t>
  </si>
  <si>
    <t>072/10/2022</t>
  </si>
  <si>
    <t>kriomedpol</t>
  </si>
  <si>
    <t>2040721090613,2047121090398</t>
  </si>
  <si>
    <t>MedBike + moduł medBike do kończyn górnych, elektryczny rotor kończyn</t>
  </si>
  <si>
    <t>880014215</t>
  </si>
  <si>
    <t>Strzykawka aut do kontrastu na Rezonansie</t>
  </si>
  <si>
    <t>Medtron</t>
  </si>
  <si>
    <t>910041002</t>
  </si>
  <si>
    <t>Analizator jonoselektyw.MEDICA</t>
  </si>
  <si>
    <t>Medica Corporation USA</t>
  </si>
  <si>
    <t>162</t>
  </si>
  <si>
    <t>komora laminarna MSC II kl. KLV-1200</t>
  </si>
  <si>
    <t>POLON - POZNAŃ</t>
  </si>
  <si>
    <t>161</t>
  </si>
  <si>
    <t>Komora laminarna MSC II kl. KLV-1200</t>
  </si>
  <si>
    <t>ME30M187798</t>
  </si>
  <si>
    <t>OPTION S MEDICA 30</t>
  </si>
  <si>
    <t>WODIME</t>
  </si>
  <si>
    <t>UZDATNIANIE WODY przeglądy wykonuje firma przy okazji przeglądu analizatora</t>
  </si>
  <si>
    <t>092/98</t>
  </si>
  <si>
    <t>Osmometr Marcel 3000</t>
  </si>
  <si>
    <t>Marcel W-wa</t>
  </si>
  <si>
    <t>43124112</t>
  </si>
  <si>
    <t>Heratherm IMH 100-S</t>
  </si>
  <si>
    <t>91512.689</t>
  </si>
  <si>
    <t>Komora laminarna typ BioTectum 1.2</t>
  </si>
  <si>
    <t>nie zamontowana nie robimy przeglądów</t>
  </si>
  <si>
    <t>216112214</t>
  </si>
  <si>
    <t>Aparat EEG  Digi Track -Elektroencefalograf</t>
  </si>
  <si>
    <t>Pracownia EEG</t>
  </si>
  <si>
    <t>Elmiko Milanówek</t>
  </si>
  <si>
    <t>gwarancja do 22-01-2026</t>
  </si>
  <si>
    <t xml:space="preserve">gwarancja do 24-02-2025 </t>
  </si>
  <si>
    <t>171455-11-K00146-N</t>
  </si>
  <si>
    <t>Stół operacyjny AXIS 300 E</t>
  </si>
  <si>
    <t>Schaerer Medical Niemcy</t>
  </si>
  <si>
    <t>3897</t>
  </si>
  <si>
    <t>Stół operac. przezierny dla promieni RTG AXIS 400</t>
  </si>
  <si>
    <t>3896</t>
  </si>
  <si>
    <t>Stół operac. przezierny dla promieni RTG AXSIS 500</t>
  </si>
  <si>
    <t>3898</t>
  </si>
  <si>
    <t>Stół operac.przezierny dla promieni RTG AXIS 400</t>
  </si>
  <si>
    <t>MT75-01499</t>
  </si>
  <si>
    <t>Respirator Monnal T75</t>
  </si>
  <si>
    <t>Air Liquide Medical System Francja</t>
  </si>
  <si>
    <t>MT75-01530</t>
  </si>
  <si>
    <t>MT75-01566</t>
  </si>
  <si>
    <t>MT75-01567</t>
  </si>
  <si>
    <t>04000600hul06206496</t>
  </si>
  <si>
    <t>Respirator stacjonarny Elisa 600</t>
  </si>
  <si>
    <t>0400600hul06206495</t>
  </si>
  <si>
    <t>E4903</t>
  </si>
  <si>
    <t>Respirator transportowy Osiris 2</t>
  </si>
  <si>
    <t>E4904</t>
  </si>
  <si>
    <t>XT1644</t>
  </si>
  <si>
    <t>Respirator wysokiej klasy EXTEND XT</t>
  </si>
  <si>
    <t>XT1648</t>
  </si>
  <si>
    <t>Respirator wysokiej klasy Extend XT</t>
  </si>
  <si>
    <t>XT1649</t>
  </si>
  <si>
    <t>0400600hul06184532</t>
  </si>
  <si>
    <t>Respirator stacjonarny Lowenstein ( elisa 600)</t>
  </si>
  <si>
    <t>Lowenstein</t>
  </si>
  <si>
    <t>0400600hul06184531</t>
  </si>
  <si>
    <t>0400600hul06184475</t>
  </si>
  <si>
    <t>ED5999</t>
  </si>
  <si>
    <t>Air Liquide Medical Systems</t>
  </si>
  <si>
    <t>T05G72347</t>
  </si>
  <si>
    <t>Myjnia do butów SMEG WD1160</t>
  </si>
  <si>
    <t>SMEG Sp.  z o.o.</t>
  </si>
  <si>
    <t>SN 28604600100200020314</t>
  </si>
  <si>
    <t>Myjnia dezynfektor przelotowa z wyposażeniem</t>
  </si>
  <si>
    <t>SMEG S.P.A</t>
  </si>
  <si>
    <t>SN28604600100200020320</t>
  </si>
  <si>
    <t>2021/04/0597</t>
  </si>
  <si>
    <t xml:space="preserve"> stacja uzdatniania wody</t>
  </si>
  <si>
    <t>846625</t>
  </si>
  <si>
    <t>Aparat GeneXpert IV</t>
  </si>
  <si>
    <t>CEPHEID</t>
  </si>
  <si>
    <t>3C20121456</t>
  </si>
  <si>
    <t>Fotel ambulatoryjny COMFORT 2 FLEX</t>
  </si>
  <si>
    <t>3C20121458</t>
  </si>
  <si>
    <t>3C20121459</t>
  </si>
  <si>
    <t>3C20121457</t>
  </si>
  <si>
    <t>SN-101-2015</t>
  </si>
  <si>
    <t>Ekopompa Aquavibron z urzadzeniem do masażu rehab.</t>
  </si>
  <si>
    <t>.0050-2007</t>
  </si>
  <si>
    <t>Stół do masażu SCM2</t>
  </si>
  <si>
    <t>Medem-Inmed</t>
  </si>
  <si>
    <t>.0043-2006</t>
  </si>
  <si>
    <t>40224323</t>
  </si>
  <si>
    <t>Cieplarka labor.-inkubator B 6</t>
  </si>
  <si>
    <t>Kendro Laboratory Produkts Niemcy</t>
  </si>
  <si>
    <t>53124327</t>
  </si>
  <si>
    <t>Urządzenie do suchego rozmrażania osocza Sahara III</t>
  </si>
  <si>
    <t xml:space="preserve">gwarancja do 05-12-2026 </t>
  </si>
  <si>
    <t>17D270</t>
  </si>
  <si>
    <t>Urządzenie do monitorowania przebiegu nerwów krtaniowych</t>
  </si>
  <si>
    <t>Inomed</t>
  </si>
  <si>
    <t>Testy specjalistyczne ramion C i monitorów</t>
  </si>
  <si>
    <t>1132/23</t>
  </si>
  <si>
    <t>Termometr laboratoryjny do walidacji i skalowania lodówek</t>
  </si>
  <si>
    <t>0923</t>
  </si>
  <si>
    <t>Higrometr cyfrowy model TFA 30.5000.02</t>
  </si>
  <si>
    <t>TFA Dostmann Niemcy</t>
  </si>
  <si>
    <t>D 3846</t>
  </si>
  <si>
    <t>termometr szkalny</t>
  </si>
  <si>
    <t>536F</t>
  </si>
  <si>
    <t>Termohigrometr elektroniczny TFA 30.3180.IT</t>
  </si>
  <si>
    <t>TFA Dostmann/Wertheim</t>
  </si>
  <si>
    <t>351B</t>
  </si>
  <si>
    <t>4DFD</t>
  </si>
  <si>
    <t>27FC</t>
  </si>
  <si>
    <t>3616</t>
  </si>
  <si>
    <t>4DFF</t>
  </si>
  <si>
    <t>068F</t>
  </si>
  <si>
    <t>V11 15A2</t>
  </si>
  <si>
    <t>Termohigrometr elektroniczny TFA 30.3039.IT</t>
  </si>
  <si>
    <t>V11 15A1</t>
  </si>
  <si>
    <t>M14687</t>
  </si>
  <si>
    <t>Termometr ThermaStick 810-401</t>
  </si>
  <si>
    <t>Kuchnia</t>
  </si>
  <si>
    <t>ETI- Wielka Brytania</t>
  </si>
  <si>
    <t xml:space="preserve">Wzorcowanie koniecznie PCA </t>
  </si>
  <si>
    <t>świadectwo wzorcowania</t>
  </si>
  <si>
    <t>E18Y01721</t>
  </si>
  <si>
    <t xml:space="preserve">ID-Pipetor FP-6  </t>
  </si>
  <si>
    <t>Diahem</t>
  </si>
  <si>
    <t>E18804501</t>
  </si>
  <si>
    <t xml:space="preserve">ID-Pipetor FP-6                                                                                     </t>
  </si>
  <si>
    <t>1002644</t>
  </si>
  <si>
    <t>Wirówka Id Centrifuge</t>
  </si>
  <si>
    <t>1001355</t>
  </si>
  <si>
    <t>Wirówka ID Centrifuge 6S</t>
  </si>
  <si>
    <t xml:space="preserve">Walidację wykonuje Diahem </t>
  </si>
  <si>
    <t>I393-092R0239N0011</t>
  </si>
  <si>
    <t>Analizator parametrów krytycznych ABL90 Flex Plus</t>
  </si>
  <si>
    <t>Radiometer</t>
  </si>
  <si>
    <t>radiometer</t>
  </si>
  <si>
    <t>H80004514C506</t>
  </si>
  <si>
    <t>Respirator Turbinowy Trilogy Evo Obm</t>
  </si>
  <si>
    <t>przeglad po 4 latach pytać w firmie Respiromix SP z o.o. Erazma Ciołka 15 01-445 Warszawa Dominik Gądek 600-876-984</t>
  </si>
  <si>
    <t>raz na 4 lata</t>
  </si>
  <si>
    <t>H80004454F8BA</t>
  </si>
  <si>
    <t>H80004339FB8A</t>
  </si>
  <si>
    <t>H800042144903</t>
  </si>
  <si>
    <t>SN-H 8000 52 435 FBF</t>
  </si>
  <si>
    <t>Respirator turbinowy Trilogy EVO OBM</t>
  </si>
  <si>
    <t>H8000450816B2</t>
  </si>
  <si>
    <t>H80006504E5A8</t>
  </si>
  <si>
    <t>Respirator Trilogy EVO o2</t>
  </si>
  <si>
    <t>dzierżawa przeglad po 4 latach pytać w firmie Respiromix SP z o.o. Erazma Ciołka 15 01-445 Warszawa Dominik Gądek 600-876-984</t>
  </si>
  <si>
    <t>H80006565A0F1</t>
  </si>
  <si>
    <t>H800045018B73</t>
  </si>
  <si>
    <t>SN-H 8000 55 22 96E3</t>
  </si>
  <si>
    <t>Respirator turbinowy Trilogy Evo Obm</t>
  </si>
  <si>
    <t>SN-H 8000 55 06 E377</t>
  </si>
  <si>
    <t>SN-H 8000 52 28B 5BC</t>
  </si>
  <si>
    <t>SN-H 8000 52552351</t>
  </si>
  <si>
    <t>SN-H 8000 57 211 CO</t>
  </si>
  <si>
    <t>SN-H 8000 57 299 D88</t>
  </si>
  <si>
    <t>SN-H 8000 51 39 5289</t>
  </si>
  <si>
    <t>Respirator turbinowy Trilogy EVO OBM (Covid)</t>
  </si>
  <si>
    <t>SN-H 8000 5504C065</t>
  </si>
  <si>
    <t>SN-H 8000 52 417 CAD</t>
  </si>
  <si>
    <t>H800006848F96</t>
  </si>
  <si>
    <t>Respirator z turbiną i mieszalnikiem tlenu Trilogy EVO OBM</t>
  </si>
  <si>
    <t>Dzierżawa przeglądy robimy sami przeglad po 4 latach pytać w firmie Respiromix SP z o.o. Erazma Ciołka 15 01-445 Warszawa Dominik Gądek 600-876-984</t>
  </si>
  <si>
    <t>H800007217F97</t>
  </si>
  <si>
    <t>H80000708D1E6</t>
  </si>
  <si>
    <t>H80000692F378</t>
  </si>
  <si>
    <t>H80000679D7BB</t>
  </si>
  <si>
    <t>FA24C01AA0432</t>
  </si>
  <si>
    <t xml:space="preserve">Czytnik testów FIA F2400     </t>
  </si>
  <si>
    <t>Biosensor</t>
  </si>
  <si>
    <t>189011340994</t>
  </si>
  <si>
    <t>Spektometr masowy MALDI  BIOTYPER SIRIUS w wyposażeniem</t>
  </si>
  <si>
    <t xml:space="preserve">gwarancja do 10-11-2028 </t>
  </si>
  <si>
    <t>3523GK83</t>
  </si>
  <si>
    <t>Lucas 3.1 urządzenie system kompresji klatki piersiowej</t>
  </si>
  <si>
    <t>Stryker Trauma Szwajcaria</t>
  </si>
  <si>
    <t>3520M201</t>
  </si>
  <si>
    <t>Urządzenie do kompresji klatki Lucas 3.1</t>
  </si>
  <si>
    <t xml:space="preserve">gwarancja do 24-11-2025 </t>
  </si>
  <si>
    <t>314153</t>
  </si>
  <si>
    <t>Autoczytnik  3M  Auto-Reader (Paskiet Attest 390 )</t>
  </si>
  <si>
    <t>3M Poland</t>
  </si>
  <si>
    <t>Przegląd i kalibracje wykonuje firma Lafayette tel 602-111-795 e-mail service@lafayette.com.pl</t>
  </si>
  <si>
    <t>103981</t>
  </si>
  <si>
    <t>Auto-czytnik  Reader 490</t>
  </si>
  <si>
    <t>203072</t>
  </si>
  <si>
    <t>inkubator testów do plazmy</t>
  </si>
  <si>
    <t>103984 / Seria201509WI</t>
  </si>
  <si>
    <t>Autoczytnik Kit Attest rapid</t>
  </si>
  <si>
    <t>7550423487</t>
  </si>
  <si>
    <t>Waga lekarska osobowa TP150/1 w.WTLAW</t>
  </si>
  <si>
    <t>Fawag</t>
  </si>
  <si>
    <t xml:space="preserve">4263                                              </t>
  </si>
  <si>
    <t xml:space="preserve">Waga osobowa lekarska                                                                               </t>
  </si>
  <si>
    <t>Fawag Lublin</t>
  </si>
  <si>
    <t>432299</t>
  </si>
  <si>
    <t xml:space="preserve">Waga krzesełkowa   WPT/4K 150 C        </t>
  </si>
  <si>
    <t>Radwag Radom</t>
  </si>
  <si>
    <t>602850</t>
  </si>
  <si>
    <t>Waga krzesełkowaWPT/K 250C</t>
  </si>
  <si>
    <t>SN C23006698</t>
  </si>
  <si>
    <t>Waga krzesełkowa   MS 5461</t>
  </si>
  <si>
    <t>Charder</t>
  </si>
  <si>
    <t>226</t>
  </si>
  <si>
    <t>Waga BA200LM</t>
  </si>
  <si>
    <t>Radwag</t>
  </si>
  <si>
    <t>240</t>
  </si>
  <si>
    <t xml:space="preserve">Waga lekarska osobowa     BA200LM                                                                          </t>
  </si>
  <si>
    <t>Axis</t>
  </si>
  <si>
    <t>C24010714</t>
  </si>
  <si>
    <t>Waga CHARDER typ MS4971</t>
  </si>
  <si>
    <t>CHARDER</t>
  </si>
  <si>
    <t>4442</t>
  </si>
  <si>
    <t>Waga lekarska ze wzrostomierzem LW 150</t>
  </si>
  <si>
    <t>LFW Leblin</t>
  </si>
  <si>
    <t>53738</t>
  </si>
  <si>
    <t>Waga WL 150</t>
  </si>
  <si>
    <t>Lublin</t>
  </si>
  <si>
    <t>17213/98</t>
  </si>
  <si>
    <t>Waga WPL 150A</t>
  </si>
  <si>
    <t>9606</t>
  </si>
  <si>
    <t>Waga WTL 150</t>
  </si>
  <si>
    <t>405715/13</t>
  </si>
  <si>
    <t xml:space="preserve">Waga lekarska osobowa WPT RADWAG                                                                    </t>
  </si>
  <si>
    <t>Waga niemowlęca X-112</t>
  </si>
  <si>
    <t>Famed Warszawa</t>
  </si>
  <si>
    <t>1316</t>
  </si>
  <si>
    <t>5025</t>
  </si>
  <si>
    <t>0339/89</t>
  </si>
  <si>
    <t>602835/18</t>
  </si>
  <si>
    <t>waga WPT 100/200 OW</t>
  </si>
  <si>
    <t>58023</t>
  </si>
  <si>
    <t xml:space="preserve">Waga elektroniczna 15 DC      </t>
  </si>
  <si>
    <t>C15026763</t>
  </si>
  <si>
    <t>Waga elektroniczna MS 4200</t>
  </si>
  <si>
    <t>CHORDER</t>
  </si>
  <si>
    <t xml:space="preserve">10000000182485 /dar. WOŚP                         </t>
  </si>
  <si>
    <t xml:space="preserve">Waga elektroniczna SECA 757                                                                         </t>
  </si>
  <si>
    <t>Sea</t>
  </si>
  <si>
    <t>2526</t>
  </si>
  <si>
    <t>Waga niemowlęca X 112</t>
  </si>
  <si>
    <t>42645</t>
  </si>
  <si>
    <t>Waga Lekarska LW 150</t>
  </si>
  <si>
    <t>20493</t>
  </si>
  <si>
    <t>Waga osobowa TP150/1</t>
  </si>
  <si>
    <t>315</t>
  </si>
  <si>
    <t>Waga apteczna ATM</t>
  </si>
  <si>
    <t>1896</t>
  </si>
  <si>
    <t>Waga techniczna ATM 39</t>
  </si>
  <si>
    <t>259</t>
  </si>
  <si>
    <t xml:space="preserve">Waga osobowo-lekarska 200 kg ze wzrostomierzem                                                      </t>
  </si>
  <si>
    <t>178</t>
  </si>
  <si>
    <t>Waga elektroniczna ATZ1200</t>
  </si>
  <si>
    <t>Axis Gdańsk</t>
  </si>
  <si>
    <t>534</t>
  </si>
  <si>
    <t>C009047137</t>
  </si>
  <si>
    <t xml:space="preserve">Waga elektroniczna RR 2202 Mohaus                                                                   </t>
  </si>
  <si>
    <t>OHAUS</t>
  </si>
  <si>
    <t>516</t>
  </si>
  <si>
    <t>waga laboratoryjna do 200g</t>
  </si>
  <si>
    <t>44883</t>
  </si>
  <si>
    <t>Waga Platwormowa TCS-300kg</t>
  </si>
  <si>
    <t>Price Scale</t>
  </si>
  <si>
    <t>03080/02</t>
  </si>
  <si>
    <t>Waga elektroniczna PT 11/1/5</t>
  </si>
  <si>
    <t>41422831</t>
  </si>
  <si>
    <t>Waga PS 50</t>
  </si>
  <si>
    <t>DIBAL Hiszpania</t>
  </si>
  <si>
    <t>41502565</t>
  </si>
  <si>
    <t>Waga VC 50M</t>
  </si>
  <si>
    <t>22011</t>
  </si>
  <si>
    <t>Waga ZUK 50A</t>
  </si>
  <si>
    <t>Legalizacja + świadectwo</t>
  </si>
  <si>
    <t>co 2 lata</t>
  </si>
  <si>
    <t>ID1</t>
  </si>
  <si>
    <t>Materac przeciwodleżynowy z kompresorem TYP TGR-Y MB 001-1</t>
  </si>
  <si>
    <t>TIMAGO</t>
  </si>
  <si>
    <t>ID2</t>
  </si>
  <si>
    <t>ID3</t>
  </si>
  <si>
    <t>ID4</t>
  </si>
  <si>
    <t>ID5</t>
  </si>
  <si>
    <t>ID6</t>
  </si>
  <si>
    <t>ID7</t>
  </si>
  <si>
    <t>1V609K044</t>
  </si>
  <si>
    <t>1S094K623</t>
  </si>
  <si>
    <t>Procesor Obrazu VP-3500HD</t>
  </si>
  <si>
    <t>Źródło Światła XL-4450</t>
  </si>
  <si>
    <t xml:space="preserve">na gwarancji do 17-11-2025 </t>
  </si>
  <si>
    <t>Q4012844</t>
  </si>
  <si>
    <t>Waga krzesełkowa CHARDER model MS5461</t>
  </si>
  <si>
    <t>Przekierowanie do zakładki</t>
  </si>
  <si>
    <t>Razem</t>
  </si>
  <si>
    <t>Wartość razem</t>
  </si>
  <si>
    <t>Name</t>
  </si>
  <si>
    <t>1. Kardiomonitory</t>
  </si>
  <si>
    <t>2. Pulsoksymetry</t>
  </si>
  <si>
    <t>3.Defibrylatory</t>
  </si>
  <si>
    <t>4.EKG</t>
  </si>
  <si>
    <t>5.Pompy infuzyjne</t>
  </si>
  <si>
    <t>6.Respiratory</t>
  </si>
  <si>
    <t>7.Aparaty do znieczuleń</t>
  </si>
  <si>
    <t>8.RTG</t>
  </si>
  <si>
    <t>9.USG</t>
  </si>
  <si>
    <t>10.Apara. do Hemodia. FRESENIUS</t>
  </si>
  <si>
    <t>12.Diatermia</t>
  </si>
  <si>
    <t>13.Diatermia Erbe</t>
  </si>
  <si>
    <t>14.Aparaty na bloku operacyjnym</t>
  </si>
  <si>
    <t>15.Sterylizacja</t>
  </si>
  <si>
    <t>16.Pozostała aparatura medyczna</t>
  </si>
  <si>
    <t>17.Endoskopy</t>
  </si>
  <si>
    <t>18.Urządzenia okulistyczne</t>
  </si>
  <si>
    <t>19.Pompy infuzyjne MEDIMA</t>
  </si>
  <si>
    <t>20.Aparaty do hemodializy BRAUN</t>
  </si>
  <si>
    <t>21.Kolumny anestezjologiczne</t>
  </si>
  <si>
    <t>22.Lampy Mach</t>
  </si>
  <si>
    <t>23.Rejestratory holter REYNOLDS</t>
  </si>
  <si>
    <t>24.Myjki</t>
  </si>
  <si>
    <t>25.Aparatura Meden Inmed</t>
  </si>
  <si>
    <t>26.Spirometry MES</t>
  </si>
  <si>
    <t>27.Aparatura WOLF</t>
  </si>
  <si>
    <t>28.MIKROSKOPY</t>
  </si>
  <si>
    <t>29.LASERY</t>
  </si>
  <si>
    <t>31.Aparatura pozostała 2</t>
  </si>
  <si>
    <t>32.STOŁY SCHAERER</t>
  </si>
  <si>
    <t>33.Respiratory DIAGNOS</t>
  </si>
  <si>
    <t>34.Myjnie Smeg</t>
  </si>
  <si>
    <t>35.CEPHEID</t>
  </si>
  <si>
    <t>36.Braun Niemcy</t>
  </si>
  <si>
    <t>37.Inomed</t>
  </si>
  <si>
    <t>38.Testy spec.ramion C i monito</t>
  </si>
  <si>
    <t>39.3M Poland</t>
  </si>
  <si>
    <t>40.Termohigrometr</t>
  </si>
  <si>
    <t>41.Diahem</t>
  </si>
  <si>
    <t>42.Radiometer</t>
  </si>
  <si>
    <t>43.Respiratory Trilogy Philips</t>
  </si>
  <si>
    <t>44.Biosensor</t>
  </si>
  <si>
    <t>45.Stryker Trauma Szwajcaria</t>
  </si>
  <si>
    <t>46.Wagi</t>
  </si>
  <si>
    <t>przeglądy w 2024r po 860zł</t>
  </si>
  <si>
    <t>Bayer</t>
  </si>
  <si>
    <t>48. Automa. wstrzykiwacz Bayer</t>
  </si>
  <si>
    <t>11.Rezonans magnetyczny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</si>
  <si>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Siemens SIREMOBIL COMPACT L nr seryjny: 30304 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</si>
  <si>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Siemens SIREMOBIL COMPACT L nr seryjny: 30307 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</si>
  <si>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Siemens SIREMOBIL COMPACT L nr seryjny: 3228 </t>
    </r>
  </si>
  <si>
    <r>
      <t>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Monitor opisowy do radiografii ogólnej typu EIZO GX240-CL o nr seryjnych: 21424043 i 21438043 zainstalowane w pokoju lekarskim</t>
    </r>
  </si>
  <si>
    <r>
      <t>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Monitor opisowy do radiografii ogólnej typu EIZO GX240-CL o nr seryjnych: 20313033 i 20311033 zainstalowane w pokoju lekarskim</t>
    </r>
  </si>
  <si>
    <r>
      <t>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Monitor opisowy do radiografii ogólnej typu EIZO GX240-CL o nr seryjnych: 22462123 i 22461123 zainstalowane w pokoju lekarskim – SOR</t>
    </r>
  </si>
  <si>
    <r>
      <t>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Monitor opisowy do radiografii ogólnej typu EIZO GX240-CL o nr seryjnych: 22450123 i 22454123 zainstalowane w pokoju lekarskim – oddział pulmonologii</t>
    </r>
  </si>
  <si>
    <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Aparat przyłóżkowy Ibis SIMPLY HP 32 nr seryjny 141498-18-00001</t>
    </r>
  </si>
  <si>
    <r>
      <t>9.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Verdana"/>
        <family val="2"/>
        <charset val="238"/>
      </rPr>
      <t>Aparat przyłóżkowy Polymobil Plus nr seryjny 10391</t>
    </r>
  </si>
  <si>
    <r>
      <t>10.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Verdana"/>
        <family val="2"/>
        <charset val="238"/>
      </rPr>
      <t>Aparat RTG DX-D 100 typ 5411/400 z wyposażeniem dodatkowym nr seryjny: A5411003231</t>
    </r>
  </si>
  <si>
    <r>
      <t>11.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Verdana"/>
        <family val="2"/>
        <charset val="238"/>
      </rPr>
      <t>Tomograf komputerowy UCT 760 s/n 602004</t>
    </r>
  </si>
  <si>
    <t>- Monitor przeglądowy C23 s/n C23D22111398</t>
  </si>
  <si>
    <t>- Monitor opisowy C23 s/n C23C21473960</t>
  </si>
  <si>
    <t>- Monitor opisowy C23 s/n C23C21433524</t>
  </si>
  <si>
    <r>
      <t>12.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Verdana"/>
        <family val="2"/>
        <charset val="238"/>
      </rPr>
      <t>Cyfrowy aparat do mammografii AMULET Innovality s/n 36325046</t>
    </r>
  </si>
  <si>
    <t>- Monitory przeglądowe 2szt s/n 22478053; s/n 37372053</t>
  </si>
  <si>
    <t xml:space="preserve">- Monitory opisowe 2szt s/n 3423348453; s/n 3423348449 </t>
  </si>
  <si>
    <t>wykaz urządzeń do przeglądu</t>
  </si>
  <si>
    <t xml:space="preserve">          13. RTG BACK DIAGNOST CS s/n 10000315</t>
  </si>
  <si>
    <t>przegląd robiony przy okazji myjni do butów SMEG s/n 2860346012200030312</t>
  </si>
  <si>
    <t>1902-754R2765N0012</t>
  </si>
  <si>
    <t>Analizator parametrów krytycznych ABL 835 FLEX PLUS</t>
  </si>
  <si>
    <t>wysłać zapytanie o przetarg na adres   piotr.bryl.ext@bayer.com</t>
  </si>
  <si>
    <t>49. Technomex</t>
  </si>
  <si>
    <t xml:space="preserve">zestaw 4/5 </t>
  </si>
  <si>
    <t>są dwie sztuki 1/2 świadectwo wzorcowania</t>
  </si>
  <si>
    <t>są dwie sztuki 2/2 świadectwo wzorcowania</t>
  </si>
  <si>
    <t>46 wagi</t>
  </si>
  <si>
    <t>30.Aparat OCT okulisyczny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</si>
  <si>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Jeśli w danym pakiecie występuje pozycja, której przegląd w 2025 r. nie jest planowany, należy ja wycenić, gdyż ewentualnie zamawiajacy będzie korzystał  z naprawy tego urzadzenia/sprzętu</t>
    </r>
  </si>
  <si>
    <t>Podane daty przegladów są na bieżąco aktualizowane w związku z powyższym wykaz aktualnych dat przegladów w poszczególnych pakietach zostanie udostępniony wybranym Wykonawcom po zawarciu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</si>
</sst>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9" fontId="0" fillId="0" borderId="1" xfId="0" applyNumberFormat="1" applyBorder="1"/>
    <xf numFmtId="0" fontId="0" fillId="0" borderId="2" xfId="0" applyBorder="1"/>
    <xf numFmtId="14" fontId="0" fillId="0" borderId="1" xfId="0" applyNumberFormat="1" applyBorder="1" applyAlignment="1">
      <alignment horizontal="left"/>
    </xf>
    <xf numFmtId="9" fontId="0" fillId="0" borderId="2" xfId="0" applyNumberFormat="1" applyBorder="1"/>
    <xf numFmtId="14" fontId="0" fillId="0" borderId="3" xfId="0" applyNumberFormat="1" applyBorder="1"/>
    <xf numFmtId="0" fontId="0" fillId="2" borderId="1" xfId="0" applyFill="1" applyBorder="1" applyAlignment="1">
      <alignment horizontal="center" vertical="center" wrapText="1"/>
    </xf>
    <xf numFmtId="9" fontId="0" fillId="4" borderId="1" xfId="0" applyNumberFormat="1" applyFill="1" applyBorder="1"/>
    <xf numFmtId="9" fontId="0" fillId="4" borderId="2" xfId="0" applyNumberFormat="1" applyFill="1" applyBorder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4" xfId="0" applyBorder="1"/>
    <xf numFmtId="9" fontId="0" fillId="0" borderId="4" xfId="0" applyNumberFormat="1" applyBorder="1"/>
    <xf numFmtId="0" fontId="1" fillId="0" borderId="0" xfId="0" applyFont="1"/>
    <xf numFmtId="49" fontId="1" fillId="0" borderId="0" xfId="0" applyNumberFormat="1" applyFont="1"/>
    <xf numFmtId="49" fontId="2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14" fontId="2" fillId="2" borderId="1" xfId="0" applyNumberFormat="1" applyFont="1" applyFill="1" applyBorder="1"/>
    <xf numFmtId="9" fontId="2" fillId="2" borderId="1" xfId="0" applyNumberFormat="1" applyFont="1" applyFill="1" applyBorder="1"/>
    <xf numFmtId="49" fontId="2" fillId="5" borderId="1" xfId="0" applyNumberFormat="1" applyFont="1" applyFill="1" applyBorder="1"/>
    <xf numFmtId="0" fontId="2" fillId="5" borderId="1" xfId="0" applyFont="1" applyFill="1" applyBorder="1"/>
    <xf numFmtId="0" fontId="1" fillId="5" borderId="1" xfId="0" applyFont="1" applyFill="1" applyBorder="1"/>
    <xf numFmtId="14" fontId="2" fillId="5" borderId="1" xfId="0" applyNumberFormat="1" applyFont="1" applyFill="1" applyBorder="1"/>
    <xf numFmtId="49" fontId="0" fillId="0" borderId="3" xfId="0" applyNumberFormat="1" applyBorder="1"/>
    <xf numFmtId="49" fontId="0" fillId="0" borderId="1" xfId="0" applyNumberForma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0" xfId="0" quotePrefix="1"/>
    <xf numFmtId="0" fontId="4" fillId="0" borderId="0" xfId="1" applyNumberFormat="1" applyAlignment="1"/>
    <xf numFmtId="0" fontId="4" fillId="0" borderId="0" xfId="1"/>
    <xf numFmtId="2" fontId="0" fillId="0" borderId="2" xfId="0" applyNumberFormat="1" applyBorder="1"/>
    <xf numFmtId="2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 vertical="center" indent="5"/>
    </xf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7"/>
      <tableStyleElement type="headerRow" dxfId="56"/>
      <tableStyleElement type="firstRowStripe" dxfId="55"/>
    </tableStyle>
    <tableStyle name="TableStyleQueryResult" pivot="0" count="3" xr9:uid="{00000000-0011-0000-FFFF-FFFF01000000}">
      <tableStyleElement type="wholeTable" dxfId="54"/>
      <tableStyleElement type="headerRow" dxfId="53"/>
      <tableStyleElement type="first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000-000000000000}" autoFormatId="0" applyNumberFormats="0" applyBorderFormats="0" applyFontFormats="1" applyPatternFormats="1" applyAlignmentFormats="0" applyWidthHeightFormats="0">
  <queryTableRefresh preserveSortFilterLayout="0" nextId="3" unboundColumnsRight="1">
    <queryTableFields count="2">
      <queryTableField id="1" name="Name" tableColumnId="5"/>
      <queryTableField id="2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kiety_2025_xlsx" displayName="pakiety_2025_xlsx" ref="A1:B49" tableType="queryTable" totalsRowShown="0" headerRowDxfId="51" dataDxfId="50">
  <autoFilter ref="A1:B49" xr:uid="{00000000-0009-0000-0100-000001000000}"/>
  <tableColumns count="2">
    <tableColumn id="5" xr3:uid="{00000000-0010-0000-0000-000005000000}" uniqueName="5" name="Name" queryTableFieldId="1" dataDxfId="49"/>
    <tableColumn id="6" xr3:uid="{00000000-0010-0000-0000-000006000000}" uniqueName="6" name="Przekierowanie do zakładki" queryTableFieldId="2" dataDxfId="48" dataCellStyle="Hiperłącze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31" workbookViewId="0">
      <selection activeCell="F47" sqref="F47"/>
    </sheetView>
  </sheetViews>
  <sheetFormatPr defaultRowHeight="15" x14ac:dyDescent="0.25"/>
  <cols>
    <col min="1" max="1" width="31.85546875" customWidth="1"/>
    <col min="2" max="2" width="28" bestFit="1" customWidth="1"/>
    <col min="3" max="3" width="15.7109375" customWidth="1"/>
    <col min="4" max="4" width="6.5703125" customWidth="1"/>
    <col min="5" max="5" width="15.7109375" customWidth="1"/>
    <col min="6" max="6" width="15.5703125" customWidth="1"/>
    <col min="7" max="7" width="14.7109375" customWidth="1"/>
  </cols>
  <sheetData>
    <row r="1" spans="1:7" x14ac:dyDescent="0.25">
      <c r="A1" s="43" t="s">
        <v>2811</v>
      </c>
      <c r="B1" s="43" t="s">
        <v>2808</v>
      </c>
    </row>
    <row r="2" spans="1:7" x14ac:dyDescent="0.25">
      <c r="A2" s="43" t="s">
        <v>2812</v>
      </c>
      <c r="B2" s="44" t="str">
        <f>HYPERLINK("#'"&amp;pakiety_2025_xlsx[[#This Row],[Name]]&amp;"'!A1","Przejdź do")</f>
        <v>Przejdź do</v>
      </c>
    </row>
    <row r="3" spans="1:7" x14ac:dyDescent="0.25">
      <c r="A3" s="43" t="s">
        <v>2813</v>
      </c>
      <c r="B3" s="44" t="str">
        <f>HYPERLINK("#'"&amp;pakiety_2025_xlsx[[#This Row],[Name]]&amp;"'!A1","Przejdź do")</f>
        <v>Przejdź do</v>
      </c>
      <c r="G3" s="6"/>
    </row>
    <row r="4" spans="1:7" x14ac:dyDescent="0.25">
      <c r="A4" s="43" t="s">
        <v>2814</v>
      </c>
      <c r="B4" s="44" t="str">
        <f>HYPERLINK("#'"&amp;pakiety_2025_xlsx[[#This Row],[Name]]&amp;"'!A1","Przejdź do")</f>
        <v>Przejdź do</v>
      </c>
    </row>
    <row r="5" spans="1:7" x14ac:dyDescent="0.25">
      <c r="A5" s="43" t="s">
        <v>2815</v>
      </c>
      <c r="B5" s="44" t="str">
        <f>HYPERLINK("#'"&amp;pakiety_2025_xlsx[[#This Row],[Name]]&amp;"'!A1","Przejdź do")</f>
        <v>Przejdź do</v>
      </c>
    </row>
    <row r="6" spans="1:7" x14ac:dyDescent="0.25">
      <c r="A6" s="43" t="s">
        <v>2816</v>
      </c>
      <c r="B6" s="44" t="str">
        <f>HYPERLINK("#'"&amp;pakiety_2025_xlsx[[#This Row],[Name]]&amp;"'!A1","Przejdź do")</f>
        <v>Przejdź do</v>
      </c>
    </row>
    <row r="7" spans="1:7" x14ac:dyDescent="0.25">
      <c r="A7" s="43" t="s">
        <v>2817</v>
      </c>
      <c r="B7" s="44" t="str">
        <f>HYPERLINK("#'"&amp;pakiety_2025_xlsx[[#This Row],[Name]]&amp;"'!A1","Przejdź do")</f>
        <v>Przejdź do</v>
      </c>
      <c r="F7" s="47"/>
    </row>
    <row r="8" spans="1:7" x14ac:dyDescent="0.25">
      <c r="A8" s="43" t="s">
        <v>2818</v>
      </c>
      <c r="B8" s="44" t="str">
        <f>HYPERLINK("#'"&amp;pakiety_2025_xlsx[[#This Row],[Name]]&amp;"'!A1","Przejdź do")</f>
        <v>Przejdź do</v>
      </c>
    </row>
    <row r="9" spans="1:7" x14ac:dyDescent="0.25">
      <c r="A9" s="43" t="s">
        <v>2819</v>
      </c>
      <c r="B9" s="44" t="str">
        <f>HYPERLINK("#'"&amp;pakiety_2025_xlsx[[#This Row],[Name]]&amp;"'!A1","Przejdź do")</f>
        <v>Przejdź do</v>
      </c>
    </row>
    <row r="10" spans="1:7" x14ac:dyDescent="0.25">
      <c r="A10" s="43" t="s">
        <v>2820</v>
      </c>
      <c r="B10" s="44" t="str">
        <f>HYPERLINK("#'"&amp;pakiety_2025_xlsx[[#This Row],[Name]]&amp;"'!A1","Przejdź do")</f>
        <v>Przejdź do</v>
      </c>
    </row>
    <row r="11" spans="1:7" x14ac:dyDescent="0.25">
      <c r="A11" s="43" t="s">
        <v>2821</v>
      </c>
      <c r="B11" s="44" t="str">
        <f>HYPERLINK("#'"&amp;pakiety_2025_xlsx[[#This Row],[Name]]&amp;"'!A1","Przejdź do")</f>
        <v>Przejdź do</v>
      </c>
    </row>
    <row r="12" spans="1:7" x14ac:dyDescent="0.25">
      <c r="A12" s="43" t="s">
        <v>2859</v>
      </c>
      <c r="B12" s="44" t="str">
        <f>HYPERLINK("#'"&amp;pakiety_2025_xlsx[[#This Row],[Name]]&amp;"'!A1","Przejdź do")</f>
        <v>Przejdź do</v>
      </c>
    </row>
    <row r="13" spans="1:7" x14ac:dyDescent="0.25">
      <c r="A13" s="43" t="s">
        <v>2822</v>
      </c>
      <c r="B13" s="44" t="str">
        <f>HYPERLINK("#'"&amp;pakiety_2025_xlsx[[#This Row],[Name]]&amp;"'!A1","Przejdź do")</f>
        <v>Przejdź do</v>
      </c>
    </row>
    <row r="14" spans="1:7" x14ac:dyDescent="0.25">
      <c r="A14" s="43" t="s">
        <v>2823</v>
      </c>
      <c r="B14" s="44" t="str">
        <f>HYPERLINK("#'"&amp;pakiety_2025_xlsx[[#This Row],[Name]]&amp;"'!A1","Przejdź do")</f>
        <v>Przejdź do</v>
      </c>
    </row>
    <row r="15" spans="1:7" x14ac:dyDescent="0.25">
      <c r="A15" s="43" t="s">
        <v>2824</v>
      </c>
      <c r="B15" s="44" t="str">
        <f>HYPERLINK("#'"&amp;pakiety_2025_xlsx[[#This Row],[Name]]&amp;"'!A1","Przejdź do")</f>
        <v>Przejdź do</v>
      </c>
    </row>
    <row r="16" spans="1:7" x14ac:dyDescent="0.25">
      <c r="A16" s="43" t="s">
        <v>2825</v>
      </c>
      <c r="B16" s="44" t="str">
        <f>HYPERLINK("#'"&amp;pakiety_2025_xlsx[[#This Row],[Name]]&amp;"'!A1","Przejdź do")</f>
        <v>Przejdź do</v>
      </c>
    </row>
    <row r="17" spans="1:2" x14ac:dyDescent="0.25">
      <c r="A17" s="43" t="s">
        <v>2826</v>
      </c>
      <c r="B17" s="44" t="str">
        <f>HYPERLINK("#'"&amp;pakiety_2025_xlsx[[#This Row],[Name]]&amp;"'!A1","Przejdź do")</f>
        <v>Przejdź do</v>
      </c>
    </row>
    <row r="18" spans="1:2" x14ac:dyDescent="0.25">
      <c r="A18" s="43" t="s">
        <v>2827</v>
      </c>
      <c r="B18" s="44" t="str">
        <f>HYPERLINK("#'"&amp;pakiety_2025_xlsx[[#This Row],[Name]]&amp;"'!A1","Przejdź do")</f>
        <v>Przejdź do</v>
      </c>
    </row>
    <row r="19" spans="1:2" x14ac:dyDescent="0.25">
      <c r="A19" s="43" t="s">
        <v>2828</v>
      </c>
      <c r="B19" s="44" t="str">
        <f>HYPERLINK("#'"&amp;pakiety_2025_xlsx[[#This Row],[Name]]&amp;"'!A1","Przejdź do")</f>
        <v>Przejdź do</v>
      </c>
    </row>
    <row r="20" spans="1:2" x14ac:dyDescent="0.25">
      <c r="A20" s="43" t="s">
        <v>2829</v>
      </c>
      <c r="B20" s="44" t="str">
        <f>HYPERLINK("#'"&amp;pakiety_2025_xlsx[[#This Row],[Name]]&amp;"'!A1","Przejdź do")</f>
        <v>Przejdź do</v>
      </c>
    </row>
    <row r="21" spans="1:2" x14ac:dyDescent="0.25">
      <c r="A21" s="43" t="s">
        <v>2830</v>
      </c>
      <c r="B21" s="44" t="str">
        <f>HYPERLINK("#'"&amp;pakiety_2025_xlsx[[#This Row],[Name]]&amp;"'!A1","Przejdź do")</f>
        <v>Przejdź do</v>
      </c>
    </row>
    <row r="22" spans="1:2" x14ac:dyDescent="0.25">
      <c r="A22" s="43" t="s">
        <v>2831</v>
      </c>
      <c r="B22" s="44" t="str">
        <f>HYPERLINK("#'"&amp;pakiety_2025_xlsx[[#This Row],[Name]]&amp;"'!A1","Przejdź do")</f>
        <v>Przejdź do</v>
      </c>
    </row>
    <row r="23" spans="1:2" x14ac:dyDescent="0.25">
      <c r="A23" s="43" t="s">
        <v>2832</v>
      </c>
      <c r="B23" s="44" t="str">
        <f>HYPERLINK("#'"&amp;pakiety_2025_xlsx[[#This Row],[Name]]&amp;"'!A1","Przejdź do")</f>
        <v>Przejdź do</v>
      </c>
    </row>
    <row r="24" spans="1:2" x14ac:dyDescent="0.25">
      <c r="A24" s="43" t="s">
        <v>2833</v>
      </c>
      <c r="B24" s="44" t="str">
        <f>HYPERLINK("#'"&amp;pakiety_2025_xlsx[[#This Row],[Name]]&amp;"'!A1","Przejdź do")</f>
        <v>Przejdź do</v>
      </c>
    </row>
    <row r="25" spans="1:2" x14ac:dyDescent="0.25">
      <c r="A25" s="43" t="s">
        <v>2834</v>
      </c>
      <c r="B25" s="44" t="str">
        <f>HYPERLINK("#'"&amp;pakiety_2025_xlsx[[#This Row],[Name]]&amp;"'!A1","Przejdź do")</f>
        <v>Przejdź do</v>
      </c>
    </row>
    <row r="26" spans="1:2" x14ac:dyDescent="0.25">
      <c r="A26" s="43" t="s">
        <v>2835</v>
      </c>
      <c r="B26" s="44" t="str">
        <f>HYPERLINK("#'"&amp;pakiety_2025_xlsx[[#This Row],[Name]]&amp;"'!A1","Przejdź do")</f>
        <v>Przejdź do</v>
      </c>
    </row>
    <row r="27" spans="1:2" x14ac:dyDescent="0.25">
      <c r="A27" s="43" t="s">
        <v>2836</v>
      </c>
      <c r="B27" s="44" t="str">
        <f>HYPERLINK("#'"&amp;pakiety_2025_xlsx[[#This Row],[Name]]&amp;"'!A1","Przejdź do")</f>
        <v>Przejdź do</v>
      </c>
    </row>
    <row r="28" spans="1:2" x14ac:dyDescent="0.25">
      <c r="A28" s="43" t="s">
        <v>2837</v>
      </c>
      <c r="B28" s="44" t="str">
        <f>HYPERLINK("#'"&amp;pakiety_2025_xlsx[[#This Row],[Name]]&amp;"'!A1","Przejdź do")</f>
        <v>Przejdź do</v>
      </c>
    </row>
    <row r="29" spans="1:2" x14ac:dyDescent="0.25">
      <c r="A29" s="43" t="s">
        <v>2838</v>
      </c>
      <c r="B29" s="44" t="str">
        <f>HYPERLINK("#'"&amp;pakiety_2025_xlsx[[#This Row],[Name]]&amp;"'!A1","Przejdź do")</f>
        <v>Przejdź do</v>
      </c>
    </row>
    <row r="30" spans="1:2" x14ac:dyDescent="0.25">
      <c r="A30" s="43" t="s">
        <v>2839</v>
      </c>
      <c r="B30" s="44" t="str">
        <f>HYPERLINK("#'"&amp;pakiety_2025_xlsx[[#This Row],[Name]]&amp;"'!A1","Przejdź do")</f>
        <v>Przejdź do</v>
      </c>
    </row>
    <row r="31" spans="1:2" x14ac:dyDescent="0.25">
      <c r="A31" s="43" t="s">
        <v>2888</v>
      </c>
      <c r="B31" s="44" t="str">
        <f>HYPERLINK("#'"&amp;pakiety_2025_xlsx[[#This Row],[Name]]&amp;"'!A1","Przejdź do")</f>
        <v>Przejdź do</v>
      </c>
    </row>
    <row r="32" spans="1:2" x14ac:dyDescent="0.25">
      <c r="A32" s="43" t="s">
        <v>2840</v>
      </c>
      <c r="B32" s="44" t="str">
        <f>HYPERLINK("#'"&amp;pakiety_2025_xlsx[[#This Row],[Name]]&amp;"'!A1","Przejdź do")</f>
        <v>Przejdź do</v>
      </c>
    </row>
    <row r="33" spans="1:8" x14ac:dyDescent="0.25">
      <c r="A33" s="43" t="s">
        <v>2841</v>
      </c>
      <c r="B33" s="44" t="str">
        <f>HYPERLINK("#'"&amp;pakiety_2025_xlsx[[#This Row],[Name]]&amp;"'!A1","Przejdź do")</f>
        <v>Przejdź do</v>
      </c>
    </row>
    <row r="34" spans="1:8" x14ac:dyDescent="0.25">
      <c r="A34" s="43" t="s">
        <v>2842</v>
      </c>
      <c r="B34" s="44" t="str">
        <f>HYPERLINK("#'"&amp;pakiety_2025_xlsx[[#This Row],[Name]]&amp;"'!A1","Przejdź do")</f>
        <v>Przejdź do</v>
      </c>
    </row>
    <row r="35" spans="1:8" x14ac:dyDescent="0.25">
      <c r="A35" s="43" t="s">
        <v>2843</v>
      </c>
      <c r="B35" s="44" t="str">
        <f>HYPERLINK("#'"&amp;pakiety_2025_xlsx[[#This Row],[Name]]&amp;"'!A1","Przejdź do")</f>
        <v>Przejdź do</v>
      </c>
    </row>
    <row r="36" spans="1:8" x14ac:dyDescent="0.25">
      <c r="A36" s="43" t="s">
        <v>2844</v>
      </c>
      <c r="B36" s="44" t="str">
        <f>HYPERLINK("#'"&amp;pakiety_2025_xlsx[[#This Row],[Name]]&amp;"'!A1","Przejdź do")</f>
        <v>Przejdź do</v>
      </c>
    </row>
    <row r="37" spans="1:8" x14ac:dyDescent="0.25">
      <c r="A37" s="43" t="s">
        <v>2845</v>
      </c>
      <c r="B37" s="44" t="str">
        <f>HYPERLINK("#'"&amp;pakiety_2025_xlsx[[#This Row],[Name]]&amp;"'!A1","Przejdź do")</f>
        <v>Przejdź do</v>
      </c>
    </row>
    <row r="38" spans="1:8" x14ac:dyDescent="0.25">
      <c r="A38" s="43" t="s">
        <v>2846</v>
      </c>
      <c r="B38" s="44" t="str">
        <f>HYPERLINK("#'"&amp;pakiety_2025_xlsx[[#This Row],[Name]]&amp;"'!A1","Przejdź do")</f>
        <v>Przejdź do</v>
      </c>
    </row>
    <row r="39" spans="1:8" x14ac:dyDescent="0.25">
      <c r="A39" s="43" t="s">
        <v>2847</v>
      </c>
      <c r="B39" s="44" t="str">
        <f>HYPERLINK("#'"&amp;pakiety_2025_xlsx[[#This Row],[Name]]&amp;"'!A1","Przejdź do")</f>
        <v>Przejdź do</v>
      </c>
      <c r="H39" s="50"/>
    </row>
    <row r="40" spans="1:8" x14ac:dyDescent="0.25">
      <c r="A40" s="43" t="s">
        <v>2848</v>
      </c>
      <c r="B40" s="44" t="str">
        <f>HYPERLINK("#'"&amp;pakiety_2025_xlsx[[#This Row],[Name]]&amp;"'!A1","Przejdź do")</f>
        <v>Przejdź do</v>
      </c>
    </row>
    <row r="41" spans="1:8" x14ac:dyDescent="0.25">
      <c r="A41" s="43" t="s">
        <v>2849</v>
      </c>
      <c r="B41" s="44" t="str">
        <f>HYPERLINK("#'"&amp;pakiety_2025_xlsx[[#This Row],[Name]]&amp;"'!A1","Przejdź do")</f>
        <v>Przejdź do</v>
      </c>
    </row>
    <row r="42" spans="1:8" x14ac:dyDescent="0.25">
      <c r="A42" s="43" t="s">
        <v>2850</v>
      </c>
      <c r="B42" s="44" t="str">
        <f>HYPERLINK("#'"&amp;pakiety_2025_xlsx[[#This Row],[Name]]&amp;"'!A1","Przejdź do")</f>
        <v>Przejdź do</v>
      </c>
    </row>
    <row r="43" spans="1:8" x14ac:dyDescent="0.25">
      <c r="A43" s="43" t="s">
        <v>2851</v>
      </c>
      <c r="B43" s="44" t="str">
        <f>HYPERLINK("#'"&amp;pakiety_2025_xlsx[[#This Row],[Name]]&amp;"'!A1","Przejdź do")</f>
        <v>Przejdź do</v>
      </c>
    </row>
    <row r="44" spans="1:8" x14ac:dyDescent="0.25">
      <c r="A44" s="43" t="s">
        <v>2852</v>
      </c>
      <c r="B44" s="44" t="str">
        <f>HYPERLINK("#'"&amp;pakiety_2025_xlsx[[#This Row],[Name]]&amp;"'!A1","Przejdź do")</f>
        <v>Przejdź do</v>
      </c>
    </row>
    <row r="45" spans="1:8" x14ac:dyDescent="0.25">
      <c r="A45" s="43" t="s">
        <v>2853</v>
      </c>
      <c r="B45" s="44" t="str">
        <f>HYPERLINK("#'"&amp;pakiety_2025_xlsx[[#This Row],[Name]]&amp;"'!A1","Przejdź do")</f>
        <v>Przejdź do</v>
      </c>
    </row>
    <row r="46" spans="1:8" x14ac:dyDescent="0.25">
      <c r="A46" s="43" t="s">
        <v>2854</v>
      </c>
      <c r="B46" s="44" t="str">
        <f>HYPERLINK("#'"&amp;pakiety_2025_xlsx[[#This Row],[Name]]&amp;"'!A1","Przejdź do")</f>
        <v>Przejdź do</v>
      </c>
    </row>
    <row r="47" spans="1:8" x14ac:dyDescent="0.25">
      <c r="A47" s="43" t="s">
        <v>2855</v>
      </c>
      <c r="B47" s="44" t="str">
        <f>HYPERLINK("#'"&amp;pakiety_2025_xlsx[[#This Row],[Name]]&amp;"'!A1","Przejdź do")</f>
        <v>Przejdź do</v>
      </c>
    </row>
    <row r="48" spans="1:8" x14ac:dyDescent="0.25">
      <c r="A48" t="s">
        <v>2858</v>
      </c>
      <c r="B48" s="44" t="str">
        <f>HYPERLINK("#'"&amp;pakiety_2025_xlsx[[#This Row],[Name]]&amp;"'!A1","Przejdź do")</f>
        <v>Przejdź do</v>
      </c>
    </row>
    <row r="49" spans="1:2" x14ac:dyDescent="0.25">
      <c r="A49" t="s">
        <v>2883</v>
      </c>
      <c r="B49" s="44" t="str">
        <f>HYPERLINK("#'"&amp;pakiety_2025_xlsx[[#This Row],[Name]]&amp;"'!A1","Przejdź do")</f>
        <v>Przejdź do</v>
      </c>
    </row>
    <row r="51" spans="1:2" ht="61.5" customHeight="1" x14ac:dyDescent="0.25">
      <c r="A51" s="52" t="s">
        <v>2889</v>
      </c>
      <c r="B51" s="52"/>
    </row>
    <row r="52" spans="1:2" ht="60" customHeight="1" x14ac:dyDescent="0.25">
      <c r="A52" s="52" t="s">
        <v>2890</v>
      </c>
      <c r="B52" s="52"/>
    </row>
    <row r="53" spans="1:2" x14ac:dyDescent="0.25">
      <c r="A53" s="51"/>
      <c r="B53" s="51"/>
    </row>
    <row r="54" spans="1:2" x14ac:dyDescent="0.25">
      <c r="A54" s="51"/>
      <c r="B54" s="51"/>
    </row>
  </sheetData>
  <mergeCells count="2">
    <mergeCell ref="A51:B51"/>
    <mergeCell ref="A52:B5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"/>
  <sheetViews>
    <sheetView workbookViewId="0">
      <selection activeCell="L3" sqref="L3:L22"/>
    </sheetView>
  </sheetViews>
  <sheetFormatPr defaultRowHeight="15" x14ac:dyDescent="0.25"/>
  <cols>
    <col min="1" max="1" width="6.5703125" customWidth="1"/>
    <col min="2" max="2" width="19.42578125" customWidth="1"/>
    <col min="3" max="3" width="35.42578125" customWidth="1"/>
    <col min="4" max="4" width="26.140625" customWidth="1"/>
    <col min="5" max="5" width="25" customWidth="1"/>
    <col min="6" max="6" width="10.28515625" customWidth="1"/>
    <col min="7" max="8" width="14.28515625" customWidth="1"/>
    <col min="9" max="9" width="27.85546875" customWidth="1"/>
    <col min="11" max="11" width="11.42578125" customWidth="1"/>
    <col min="12" max="12" width="11.5703125" customWidth="1"/>
    <col min="14" max="14" width="11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732</v>
      </c>
      <c r="C3" s="6" t="s">
        <v>733</v>
      </c>
      <c r="D3" s="6" t="s">
        <v>60</v>
      </c>
      <c r="E3" s="6" t="s">
        <v>82</v>
      </c>
      <c r="F3" s="6">
        <v>2020</v>
      </c>
      <c r="G3" s="8">
        <v>45602</v>
      </c>
      <c r="H3" s="8">
        <v>45967</v>
      </c>
      <c r="I3" s="6" t="s">
        <v>734</v>
      </c>
      <c r="J3" s="6">
        <v>9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735</v>
      </c>
      <c r="C4" s="6" t="s">
        <v>736</v>
      </c>
      <c r="D4" s="6" t="s">
        <v>737</v>
      </c>
      <c r="E4" s="6" t="s">
        <v>82</v>
      </c>
      <c r="F4" s="6">
        <v>2017</v>
      </c>
      <c r="G4" s="8">
        <v>45348</v>
      </c>
      <c r="H4" s="8">
        <v>45714</v>
      </c>
      <c r="I4" s="6"/>
      <c r="J4" s="6">
        <v>9</v>
      </c>
      <c r="K4" s="6">
        <v>1</v>
      </c>
      <c r="L4" s="6"/>
      <c r="M4" s="9">
        <v>0.08</v>
      </c>
      <c r="N4" s="6">
        <f t="shared" ref="N4:N21" si="0">L4*M4+L4</f>
        <v>0</v>
      </c>
    </row>
    <row r="5" spans="1:14" x14ac:dyDescent="0.25">
      <c r="A5" s="6">
        <v>3</v>
      </c>
      <c r="B5" s="7" t="s">
        <v>738</v>
      </c>
      <c r="C5" s="6" t="s">
        <v>739</v>
      </c>
      <c r="D5" s="6" t="s">
        <v>88</v>
      </c>
      <c r="E5" s="6" t="s">
        <v>740</v>
      </c>
      <c r="F5" s="6">
        <v>2007</v>
      </c>
      <c r="G5" s="8">
        <v>45407</v>
      </c>
      <c r="H5" s="8">
        <v>45772</v>
      </c>
      <c r="I5" s="6"/>
      <c r="J5" s="6">
        <v>9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741</v>
      </c>
      <c r="C6" s="6" t="s">
        <v>742</v>
      </c>
      <c r="D6" s="6" t="s">
        <v>107</v>
      </c>
      <c r="E6" s="6" t="s">
        <v>743</v>
      </c>
      <c r="F6" s="6">
        <v>2011</v>
      </c>
      <c r="G6" s="8">
        <v>45512</v>
      </c>
      <c r="H6" s="8">
        <v>45877</v>
      </c>
      <c r="I6" s="6"/>
      <c r="J6" s="6">
        <v>9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744</v>
      </c>
      <c r="C7" s="6" t="s">
        <v>745</v>
      </c>
      <c r="D7" s="6" t="s">
        <v>115</v>
      </c>
      <c r="E7" s="6" t="s">
        <v>746</v>
      </c>
      <c r="F7" s="6">
        <v>2021</v>
      </c>
      <c r="G7" s="8">
        <v>45617</v>
      </c>
      <c r="H7" s="8">
        <v>45982</v>
      </c>
      <c r="I7" s="6"/>
      <c r="J7" s="6">
        <v>9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747</v>
      </c>
      <c r="C8" s="6" t="s">
        <v>748</v>
      </c>
      <c r="D8" s="6" t="s">
        <v>115</v>
      </c>
      <c r="E8" s="6" t="s">
        <v>261</v>
      </c>
      <c r="F8" s="6">
        <v>2010</v>
      </c>
      <c r="G8" s="8">
        <v>45645</v>
      </c>
      <c r="H8" s="8">
        <v>46010</v>
      </c>
      <c r="I8" s="6"/>
      <c r="J8" s="6">
        <v>9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749</v>
      </c>
      <c r="C9" s="6" t="s">
        <v>750</v>
      </c>
      <c r="D9" s="6" t="s">
        <v>141</v>
      </c>
      <c r="E9" s="6" t="s">
        <v>740</v>
      </c>
      <c r="F9" s="6">
        <v>2020</v>
      </c>
      <c r="G9" s="8">
        <v>45642</v>
      </c>
      <c r="H9" s="8">
        <v>46007</v>
      </c>
      <c r="I9" s="6"/>
      <c r="J9" s="6">
        <v>9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751</v>
      </c>
      <c r="C10" s="6" t="s">
        <v>752</v>
      </c>
      <c r="D10" s="6" t="s">
        <v>141</v>
      </c>
      <c r="E10" s="6" t="s">
        <v>740</v>
      </c>
      <c r="F10" s="6">
        <v>2011</v>
      </c>
      <c r="G10" s="8">
        <v>45589</v>
      </c>
      <c r="H10" s="8">
        <v>45954</v>
      </c>
      <c r="I10" s="6"/>
      <c r="J10" s="6">
        <v>9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753</v>
      </c>
      <c r="C11" s="6" t="s">
        <v>754</v>
      </c>
      <c r="D11" s="6" t="s">
        <v>153</v>
      </c>
      <c r="E11" s="6" t="s">
        <v>755</v>
      </c>
      <c r="F11" s="6">
        <v>2019</v>
      </c>
      <c r="G11" s="8">
        <v>45335</v>
      </c>
      <c r="H11" s="8">
        <v>45701</v>
      </c>
      <c r="I11" s="6"/>
      <c r="J11" s="6">
        <v>9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756</v>
      </c>
      <c r="C12" s="6" t="s">
        <v>757</v>
      </c>
      <c r="D12" s="6" t="s">
        <v>161</v>
      </c>
      <c r="E12" s="6" t="s">
        <v>715</v>
      </c>
      <c r="F12" s="6">
        <v>2023</v>
      </c>
      <c r="G12" s="8">
        <v>45349</v>
      </c>
      <c r="H12" s="8">
        <v>45715</v>
      </c>
      <c r="I12" s="6"/>
      <c r="J12" s="6">
        <v>9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758</v>
      </c>
      <c r="C13" s="6" t="s">
        <v>759</v>
      </c>
      <c r="D13" s="6" t="s">
        <v>170</v>
      </c>
      <c r="E13" s="6" t="s">
        <v>760</v>
      </c>
      <c r="F13" s="6">
        <v>2020</v>
      </c>
      <c r="G13" s="8">
        <v>45602</v>
      </c>
      <c r="H13" s="8">
        <v>45967</v>
      </c>
      <c r="I13" s="6"/>
      <c r="J13" s="6">
        <v>9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761</v>
      </c>
      <c r="C14" s="6" t="s">
        <v>762</v>
      </c>
      <c r="D14" s="6" t="s">
        <v>170</v>
      </c>
      <c r="E14" s="6" t="s">
        <v>763</v>
      </c>
      <c r="F14" s="6">
        <v>2006</v>
      </c>
      <c r="G14" s="8">
        <v>45602</v>
      </c>
      <c r="H14" s="8">
        <v>45967</v>
      </c>
      <c r="I14" s="6"/>
      <c r="J14" s="6">
        <v>9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764</v>
      </c>
      <c r="C15" s="6" t="s">
        <v>765</v>
      </c>
      <c r="D15" s="6" t="s">
        <v>177</v>
      </c>
      <c r="E15" s="6"/>
      <c r="F15" s="6">
        <v>2024</v>
      </c>
      <c r="G15" s="8">
        <v>45589</v>
      </c>
      <c r="H15" s="8">
        <v>45954</v>
      </c>
      <c r="I15" s="6" t="s">
        <v>780</v>
      </c>
      <c r="J15" s="6">
        <v>9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766</v>
      </c>
      <c r="C16" s="6" t="s">
        <v>767</v>
      </c>
      <c r="D16" s="6" t="s">
        <v>189</v>
      </c>
      <c r="E16" s="6" t="s">
        <v>763</v>
      </c>
      <c r="F16" s="6">
        <v>2013</v>
      </c>
      <c r="G16" s="8">
        <v>45608</v>
      </c>
      <c r="H16" s="8">
        <v>45973</v>
      </c>
      <c r="I16" s="6"/>
      <c r="J16" s="6">
        <v>9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768</v>
      </c>
      <c r="C17" s="6" t="s">
        <v>769</v>
      </c>
      <c r="D17" s="6" t="s">
        <v>225</v>
      </c>
      <c r="E17" s="6" t="s">
        <v>82</v>
      </c>
      <c r="F17" s="6">
        <v>2020</v>
      </c>
      <c r="G17" s="8">
        <v>45408</v>
      </c>
      <c r="H17" s="8">
        <v>45773</v>
      </c>
      <c r="I17" s="6"/>
      <c r="J17" s="6">
        <v>9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770</v>
      </c>
      <c r="C18" s="6" t="s">
        <v>771</v>
      </c>
      <c r="D18" s="6" t="s">
        <v>225</v>
      </c>
      <c r="E18" s="6" t="s">
        <v>82</v>
      </c>
      <c r="F18" s="6">
        <v>2018</v>
      </c>
      <c r="G18" s="8">
        <v>45456</v>
      </c>
      <c r="H18" s="8">
        <v>45821</v>
      </c>
      <c r="I18" s="6"/>
      <c r="J18" s="6">
        <v>9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772</v>
      </c>
      <c r="C19" s="6" t="s">
        <v>773</v>
      </c>
      <c r="D19" s="6" t="s">
        <v>260</v>
      </c>
      <c r="E19" s="6" t="s">
        <v>746</v>
      </c>
      <c r="F19" s="6">
        <v>2021</v>
      </c>
      <c r="G19" s="8">
        <v>45236</v>
      </c>
      <c r="H19" s="8">
        <v>45602</v>
      </c>
      <c r="I19" s="6"/>
      <c r="J19" s="6">
        <v>9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774</v>
      </c>
      <c r="C20" s="6" t="s">
        <v>775</v>
      </c>
      <c r="D20" s="6" t="s">
        <v>776</v>
      </c>
      <c r="E20" s="6" t="s">
        <v>82</v>
      </c>
      <c r="F20" s="6">
        <v>2016</v>
      </c>
      <c r="G20" s="8">
        <v>45538</v>
      </c>
      <c r="H20" s="8">
        <v>45903</v>
      </c>
      <c r="I20" s="6"/>
      <c r="J20" s="6">
        <v>9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777</v>
      </c>
      <c r="C21" s="6" t="s">
        <v>778</v>
      </c>
      <c r="D21" s="6" t="s">
        <v>779</v>
      </c>
      <c r="E21" s="6" t="s">
        <v>755</v>
      </c>
      <c r="F21" s="6">
        <v>2024</v>
      </c>
      <c r="G21" s="8">
        <v>45533</v>
      </c>
      <c r="H21" s="8">
        <v>45898</v>
      </c>
      <c r="I21" s="6" t="s">
        <v>781</v>
      </c>
      <c r="J21" s="6">
        <v>9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K22" s="10" t="s">
        <v>356</v>
      </c>
      <c r="L22" s="10"/>
      <c r="M22" s="12">
        <v>0.08</v>
      </c>
      <c r="N22" s="10">
        <f>SUM(N3:N21)</f>
        <v>0</v>
      </c>
    </row>
  </sheetData>
  <conditionalFormatting sqref="H2:H21">
    <cfRule type="cellIs" dxfId="39" priority="1" operator="lessThanOrEqual">
      <formula>TODAY()+30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"/>
  <sheetViews>
    <sheetView workbookViewId="0">
      <selection activeCell="L3" sqref="L3:L6"/>
    </sheetView>
  </sheetViews>
  <sheetFormatPr defaultRowHeight="15" x14ac:dyDescent="0.25"/>
  <cols>
    <col min="1" max="1" width="6.28515625" customWidth="1"/>
    <col min="2" max="2" width="20.140625" customWidth="1"/>
    <col min="3" max="3" width="35" customWidth="1"/>
    <col min="4" max="4" width="19.42578125" customWidth="1"/>
    <col min="5" max="5" width="22.5703125" customWidth="1"/>
    <col min="6" max="6" width="13" customWidth="1"/>
    <col min="7" max="8" width="11.7109375" customWidth="1"/>
    <col min="9" max="9" width="20.5703125" customWidth="1"/>
    <col min="11" max="11" width="39.42578125" customWidth="1"/>
    <col min="12" max="12" width="12.7109375" customWidth="1"/>
    <col min="14" max="14" width="12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30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782</v>
      </c>
      <c r="C3" s="6" t="s">
        <v>783</v>
      </c>
      <c r="D3" s="6" t="s">
        <v>57</v>
      </c>
      <c r="E3" s="6" t="s">
        <v>784</v>
      </c>
      <c r="F3" s="6">
        <v>2007</v>
      </c>
      <c r="G3" s="8">
        <v>45313</v>
      </c>
      <c r="H3" s="8">
        <v>46044</v>
      </c>
      <c r="I3" s="6" t="s">
        <v>785</v>
      </c>
      <c r="J3" s="6">
        <v>10</v>
      </c>
      <c r="K3" s="6" t="s">
        <v>785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786</v>
      </c>
      <c r="C4" s="6" t="s">
        <v>787</v>
      </c>
      <c r="D4" s="6" t="s">
        <v>57</v>
      </c>
      <c r="E4" s="6" t="s">
        <v>784</v>
      </c>
      <c r="F4" s="6">
        <v>2011</v>
      </c>
      <c r="G4" s="8">
        <v>45275</v>
      </c>
      <c r="H4" s="8">
        <v>46006</v>
      </c>
      <c r="I4" s="6" t="s">
        <v>785</v>
      </c>
      <c r="J4" s="6">
        <v>10</v>
      </c>
      <c r="K4" s="6" t="s">
        <v>785</v>
      </c>
      <c r="L4" s="6"/>
      <c r="M4" s="9">
        <v>0.08</v>
      </c>
      <c r="N4" s="6">
        <f t="shared" ref="N4:N5" si="0">L4*M4+L4</f>
        <v>0</v>
      </c>
    </row>
    <row r="5" spans="1:14" x14ac:dyDescent="0.25">
      <c r="A5" s="6">
        <v>3</v>
      </c>
      <c r="B5" s="7" t="s">
        <v>788</v>
      </c>
      <c r="C5" s="6" t="s">
        <v>789</v>
      </c>
      <c r="D5" s="6" t="s">
        <v>57</v>
      </c>
      <c r="E5" s="6" t="s">
        <v>790</v>
      </c>
      <c r="F5" s="6">
        <v>2018</v>
      </c>
      <c r="G5" s="8">
        <v>45491</v>
      </c>
      <c r="H5" s="8">
        <v>46221</v>
      </c>
      <c r="I5" s="6" t="s">
        <v>791</v>
      </c>
      <c r="J5" s="6">
        <v>10</v>
      </c>
      <c r="K5" s="6" t="s">
        <v>785</v>
      </c>
      <c r="L5" s="6"/>
      <c r="M5" s="9">
        <v>0.08</v>
      </c>
      <c r="N5" s="6">
        <f t="shared" si="0"/>
        <v>0</v>
      </c>
    </row>
    <row r="6" spans="1:14" x14ac:dyDescent="0.25">
      <c r="K6" s="10" t="s">
        <v>356</v>
      </c>
      <c r="L6" s="10"/>
      <c r="M6" s="12">
        <v>0.08</v>
      </c>
      <c r="N6" s="10">
        <f>SUM(N3:N5)</f>
        <v>0</v>
      </c>
    </row>
  </sheetData>
  <conditionalFormatting sqref="H2:H5">
    <cfRule type="cellIs" dxfId="38" priority="1" operator="lessThanOrEqual">
      <formula>TODAY()+30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"/>
  <sheetViews>
    <sheetView workbookViewId="0">
      <selection activeCell="L3" sqref="L3:L4"/>
    </sheetView>
  </sheetViews>
  <sheetFormatPr defaultRowHeight="15" x14ac:dyDescent="0.25"/>
  <cols>
    <col min="1" max="1" width="6.7109375" customWidth="1"/>
    <col min="3" max="3" width="41.5703125" customWidth="1"/>
    <col min="4" max="4" width="32.28515625" customWidth="1"/>
    <col min="5" max="6" width="14.28515625" customWidth="1"/>
    <col min="7" max="8" width="13.7109375" customWidth="1"/>
    <col min="9" max="9" width="28.42578125" customWidth="1"/>
    <col min="11" max="11" width="12.42578125" customWidth="1"/>
    <col min="12" max="12" width="11.7109375" customWidth="1"/>
    <col min="14" max="14" width="13.5703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3</v>
      </c>
      <c r="B3" s="7" t="s">
        <v>795</v>
      </c>
      <c r="C3" s="6" t="s">
        <v>796</v>
      </c>
      <c r="D3" s="6" t="s">
        <v>317</v>
      </c>
      <c r="E3" s="6" t="s">
        <v>715</v>
      </c>
      <c r="F3" s="6">
        <v>2014</v>
      </c>
      <c r="G3" s="8">
        <v>45587</v>
      </c>
      <c r="H3" s="8">
        <v>45769</v>
      </c>
      <c r="I3" s="6"/>
      <c r="J3" s="6">
        <v>11</v>
      </c>
      <c r="K3" s="6">
        <v>2</v>
      </c>
      <c r="L3" s="6"/>
      <c r="M3" s="9">
        <v>0.08</v>
      </c>
      <c r="N3" s="6">
        <f t="shared" ref="N3" si="0">L3*M3+L3</f>
        <v>0</v>
      </c>
    </row>
    <row r="4" spans="1:14" x14ac:dyDescent="0.25">
      <c r="K4" s="10" t="s">
        <v>356</v>
      </c>
      <c r="L4" s="10"/>
      <c r="M4" s="12">
        <v>0.08</v>
      </c>
      <c r="N4" s="10">
        <f>SUM(N3:N3)</f>
        <v>0</v>
      </c>
    </row>
  </sheetData>
  <conditionalFormatting sqref="H2:H3">
    <cfRule type="cellIs" dxfId="37" priority="1" operator="lessThanOrEqual">
      <formula>TODAY()+30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"/>
  <sheetViews>
    <sheetView workbookViewId="0">
      <selection activeCell="L3" sqref="L3:L7"/>
    </sheetView>
  </sheetViews>
  <sheetFormatPr defaultRowHeight="15" x14ac:dyDescent="0.25"/>
  <cols>
    <col min="1" max="1" width="5.7109375" customWidth="1"/>
    <col min="2" max="2" width="14.140625" customWidth="1"/>
    <col min="3" max="3" width="40.7109375" customWidth="1"/>
    <col min="4" max="4" width="22.140625" customWidth="1"/>
    <col min="5" max="5" width="17.7109375" customWidth="1"/>
    <col min="7" max="8" width="13.5703125" customWidth="1"/>
    <col min="9" max="9" width="23.85546875" customWidth="1"/>
    <col min="11" max="11" width="11.7109375" customWidth="1"/>
    <col min="12" max="12" width="11.85546875" customWidth="1"/>
    <col min="14" max="14" width="12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797</v>
      </c>
      <c r="C3" s="6" t="s">
        <v>798</v>
      </c>
      <c r="D3" s="6" t="s">
        <v>141</v>
      </c>
      <c r="E3" s="6" t="s">
        <v>799</v>
      </c>
      <c r="F3" s="6">
        <v>2000</v>
      </c>
      <c r="G3" s="8">
        <v>45352</v>
      </c>
      <c r="H3" s="8">
        <v>45717</v>
      </c>
      <c r="I3" s="6"/>
      <c r="J3" s="6">
        <v>12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800</v>
      </c>
      <c r="C4" s="6" t="s">
        <v>801</v>
      </c>
      <c r="D4" s="6" t="s">
        <v>166</v>
      </c>
      <c r="E4" s="6" t="s">
        <v>802</v>
      </c>
      <c r="F4" s="6">
        <v>2007</v>
      </c>
      <c r="G4" s="8">
        <v>45352</v>
      </c>
      <c r="H4" s="8">
        <v>45717</v>
      </c>
      <c r="I4" s="6"/>
      <c r="J4" s="6">
        <v>12</v>
      </c>
      <c r="K4" s="6">
        <v>1</v>
      </c>
      <c r="L4" s="6"/>
      <c r="M4" s="9">
        <v>0.08</v>
      </c>
      <c r="N4" s="6">
        <f t="shared" ref="N4:N6" si="0">L4*M4+L4</f>
        <v>0</v>
      </c>
    </row>
    <row r="5" spans="1:14" x14ac:dyDescent="0.25">
      <c r="A5" s="6">
        <v>3</v>
      </c>
      <c r="B5" s="7" t="s">
        <v>803</v>
      </c>
      <c r="C5" s="6" t="s">
        <v>804</v>
      </c>
      <c r="D5" s="6" t="s">
        <v>170</v>
      </c>
      <c r="E5" s="6" t="s">
        <v>802</v>
      </c>
      <c r="F5" s="6">
        <v>2004</v>
      </c>
      <c r="G5" s="8">
        <v>45609</v>
      </c>
      <c r="H5" s="8">
        <v>45974</v>
      </c>
      <c r="I5" s="6"/>
      <c r="J5" s="6">
        <v>12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805</v>
      </c>
      <c r="C6" s="6" t="s">
        <v>806</v>
      </c>
      <c r="D6" s="6" t="s">
        <v>260</v>
      </c>
      <c r="E6" s="6" t="s">
        <v>807</v>
      </c>
      <c r="F6" s="6">
        <v>2007</v>
      </c>
      <c r="G6" s="8">
        <v>45397</v>
      </c>
      <c r="H6" s="8">
        <v>45762</v>
      </c>
      <c r="I6" s="6"/>
      <c r="J6" s="6">
        <v>12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K7" s="10" t="s">
        <v>356</v>
      </c>
      <c r="L7" s="10"/>
      <c r="M7" s="12">
        <v>0.08</v>
      </c>
      <c r="N7" s="10">
        <f>SUM(N3:N6)</f>
        <v>0</v>
      </c>
    </row>
  </sheetData>
  <conditionalFormatting sqref="H2:H6">
    <cfRule type="cellIs" dxfId="36" priority="1" operator="lessThanOrEqual">
      <formula>TODAY()+30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1"/>
  <sheetViews>
    <sheetView workbookViewId="0">
      <selection activeCell="L3" sqref="L3:L11"/>
    </sheetView>
  </sheetViews>
  <sheetFormatPr defaultRowHeight="15" x14ac:dyDescent="0.25"/>
  <cols>
    <col min="1" max="1" width="5.140625" customWidth="1"/>
    <col min="2" max="2" width="20.5703125" customWidth="1"/>
    <col min="3" max="3" width="41.5703125" customWidth="1"/>
    <col min="4" max="4" width="20" customWidth="1"/>
    <col min="5" max="5" width="28.42578125" customWidth="1"/>
    <col min="7" max="8" width="13.42578125" customWidth="1"/>
    <col min="9" max="9" width="19.5703125" customWidth="1"/>
    <col min="11" max="11" width="12" customWidth="1"/>
    <col min="12" max="12" width="12.42578125" customWidth="1"/>
    <col min="14" max="14" width="12.855468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808</v>
      </c>
      <c r="C3" s="6" t="s">
        <v>809</v>
      </c>
      <c r="D3" s="6" t="s">
        <v>141</v>
      </c>
      <c r="E3" s="6" t="s">
        <v>810</v>
      </c>
      <c r="F3" s="6">
        <v>2011</v>
      </c>
      <c r="G3" s="8">
        <v>45398</v>
      </c>
      <c r="H3" s="8">
        <v>45763</v>
      </c>
      <c r="I3" s="6"/>
      <c r="J3" s="6">
        <v>13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811</v>
      </c>
      <c r="C4" s="6" t="s">
        <v>812</v>
      </c>
      <c r="D4" s="6" t="s">
        <v>166</v>
      </c>
      <c r="E4" s="6" t="s">
        <v>810</v>
      </c>
      <c r="F4" s="6">
        <v>2008</v>
      </c>
      <c r="G4" s="8">
        <v>45398</v>
      </c>
      <c r="H4" s="8">
        <v>45763</v>
      </c>
      <c r="I4" s="6"/>
      <c r="J4" s="6">
        <v>13</v>
      </c>
      <c r="K4" s="6">
        <v>1</v>
      </c>
      <c r="L4" s="6"/>
      <c r="M4" s="9">
        <v>0.08</v>
      </c>
      <c r="N4" s="6">
        <f t="shared" ref="N4:N10" si="0">L4*M4+L4</f>
        <v>0</v>
      </c>
    </row>
    <row r="5" spans="1:14" x14ac:dyDescent="0.25">
      <c r="A5" s="6">
        <v>3</v>
      </c>
      <c r="B5" s="7" t="s">
        <v>813</v>
      </c>
      <c r="C5" s="6" t="s">
        <v>814</v>
      </c>
      <c r="D5" s="6" t="s">
        <v>260</v>
      </c>
      <c r="E5" s="6" t="s">
        <v>810</v>
      </c>
      <c r="F5" s="6">
        <v>2011</v>
      </c>
      <c r="G5" s="8">
        <v>45335</v>
      </c>
      <c r="H5" s="8">
        <v>45701</v>
      </c>
      <c r="I5" s="6"/>
      <c r="J5" s="6">
        <v>13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815</v>
      </c>
      <c r="C6" s="6" t="s">
        <v>816</v>
      </c>
      <c r="D6" s="6" t="s">
        <v>260</v>
      </c>
      <c r="E6" s="6" t="s">
        <v>817</v>
      </c>
      <c r="F6" s="6">
        <v>2011</v>
      </c>
      <c r="G6" s="8">
        <v>45639</v>
      </c>
      <c r="H6" s="8">
        <v>45701</v>
      </c>
      <c r="I6" s="6"/>
      <c r="J6" s="6">
        <v>13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818</v>
      </c>
      <c r="C7" s="6" t="s">
        <v>819</v>
      </c>
      <c r="D7" s="6" t="s">
        <v>260</v>
      </c>
      <c r="E7" s="6" t="s">
        <v>810</v>
      </c>
      <c r="F7" s="6">
        <v>2011</v>
      </c>
      <c r="G7" s="8">
        <v>45335</v>
      </c>
      <c r="H7" s="8">
        <v>45701</v>
      </c>
      <c r="I7" s="6"/>
      <c r="J7" s="6">
        <v>13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820</v>
      </c>
      <c r="C8" s="6" t="s">
        <v>821</v>
      </c>
      <c r="D8" s="6" t="s">
        <v>260</v>
      </c>
      <c r="E8" s="6" t="s">
        <v>810</v>
      </c>
      <c r="F8" s="6">
        <v>2011</v>
      </c>
      <c r="G8" s="8">
        <v>45335</v>
      </c>
      <c r="H8" s="8">
        <v>45701</v>
      </c>
      <c r="I8" s="6"/>
      <c r="J8" s="6">
        <v>13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822</v>
      </c>
      <c r="C9" s="6" t="s">
        <v>821</v>
      </c>
      <c r="D9" s="6" t="s">
        <v>260</v>
      </c>
      <c r="E9" s="6" t="s">
        <v>810</v>
      </c>
      <c r="F9" s="6">
        <v>2011</v>
      </c>
      <c r="G9" s="8">
        <v>45335</v>
      </c>
      <c r="H9" s="8">
        <v>45701</v>
      </c>
      <c r="I9" s="6"/>
      <c r="J9" s="6">
        <v>13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823</v>
      </c>
      <c r="C10" s="6" t="s">
        <v>824</v>
      </c>
      <c r="D10" s="6" t="s">
        <v>272</v>
      </c>
      <c r="E10" s="6" t="s">
        <v>810</v>
      </c>
      <c r="F10" s="6">
        <v>2019</v>
      </c>
      <c r="G10" s="8">
        <v>45567</v>
      </c>
      <c r="H10" s="8">
        <v>45932</v>
      </c>
      <c r="I10" s="6" t="s">
        <v>825</v>
      </c>
      <c r="J10" s="6">
        <v>13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K11" s="10" t="s">
        <v>356</v>
      </c>
      <c r="L11" s="10"/>
      <c r="M11" s="12">
        <v>0.08</v>
      </c>
      <c r="N11" s="10">
        <f>SUM(N3:N10)</f>
        <v>0</v>
      </c>
    </row>
  </sheetData>
  <conditionalFormatting sqref="H2:H10">
    <cfRule type="cellIs" dxfId="35" priority="1" operator="lessThanOrEqual">
      <formula>TODAY()+30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L3" sqref="L3:L14"/>
    </sheetView>
  </sheetViews>
  <sheetFormatPr defaultRowHeight="15" x14ac:dyDescent="0.25"/>
  <cols>
    <col min="1" max="1" width="5.85546875" customWidth="1"/>
    <col min="2" max="2" width="21.7109375" customWidth="1"/>
    <col min="3" max="3" width="55.42578125" customWidth="1"/>
    <col min="4" max="4" width="18.140625" customWidth="1"/>
    <col min="5" max="5" width="20" customWidth="1"/>
    <col min="7" max="8" width="15.42578125" customWidth="1"/>
    <col min="9" max="9" width="25.7109375" customWidth="1"/>
    <col min="11" max="11" width="13.85546875" customWidth="1"/>
    <col min="12" max="12" width="11.85546875" customWidth="1"/>
    <col min="14" max="14" width="12.855468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826</v>
      </c>
      <c r="C3" s="6" t="s">
        <v>827</v>
      </c>
      <c r="D3" s="6" t="s">
        <v>107</v>
      </c>
      <c r="E3" s="6" t="s">
        <v>828</v>
      </c>
      <c r="F3" s="6">
        <v>2004</v>
      </c>
      <c r="G3" s="8">
        <v>45434</v>
      </c>
      <c r="H3" s="8">
        <v>45799</v>
      </c>
      <c r="I3" s="6"/>
      <c r="J3" s="6">
        <v>14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829</v>
      </c>
      <c r="C4" s="6" t="s">
        <v>830</v>
      </c>
      <c r="D4" s="6" t="s">
        <v>260</v>
      </c>
      <c r="E4" s="6" t="s">
        <v>831</v>
      </c>
      <c r="F4" s="6">
        <v>2020</v>
      </c>
      <c r="G4" s="8">
        <v>45412</v>
      </c>
      <c r="H4" s="8">
        <v>45777</v>
      </c>
      <c r="I4" s="6"/>
      <c r="J4" s="6">
        <v>14</v>
      </c>
      <c r="K4" s="6">
        <v>1</v>
      </c>
      <c r="L4" s="6"/>
      <c r="M4" s="9">
        <v>0.08</v>
      </c>
      <c r="N4" s="6">
        <f t="shared" ref="N4:N13" si="0">L4*M4+L4</f>
        <v>0</v>
      </c>
    </row>
    <row r="5" spans="1:14" x14ac:dyDescent="0.25">
      <c r="A5" s="6">
        <v>3</v>
      </c>
      <c r="B5" s="7" t="s">
        <v>832</v>
      </c>
      <c r="C5" s="6" t="s">
        <v>833</v>
      </c>
      <c r="D5" s="6" t="s">
        <v>260</v>
      </c>
      <c r="E5" s="6" t="s">
        <v>834</v>
      </c>
      <c r="F5" s="6">
        <v>2020</v>
      </c>
      <c r="G5" s="8">
        <v>45412</v>
      </c>
      <c r="H5" s="8">
        <v>45777</v>
      </c>
      <c r="I5" s="6"/>
      <c r="J5" s="6">
        <v>14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835</v>
      </c>
      <c r="C6" s="6" t="s">
        <v>836</v>
      </c>
      <c r="D6" s="6" t="s">
        <v>260</v>
      </c>
      <c r="E6" s="6" t="s">
        <v>837</v>
      </c>
      <c r="F6" s="6">
        <v>2011</v>
      </c>
      <c r="G6" s="8">
        <v>45434</v>
      </c>
      <c r="H6" s="8">
        <v>45799</v>
      </c>
      <c r="I6" s="6"/>
      <c r="J6" s="6">
        <v>14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838</v>
      </c>
      <c r="C7" s="6" t="s">
        <v>839</v>
      </c>
      <c r="D7" s="6" t="s">
        <v>260</v>
      </c>
      <c r="E7" s="6" t="s">
        <v>840</v>
      </c>
      <c r="F7" s="6">
        <v>2016</v>
      </c>
      <c r="G7" s="8">
        <v>45434</v>
      </c>
      <c r="H7" s="8">
        <v>45799</v>
      </c>
      <c r="I7" s="6"/>
      <c r="J7" s="6">
        <v>14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841</v>
      </c>
      <c r="C8" s="6" t="s">
        <v>842</v>
      </c>
      <c r="D8" s="6" t="s">
        <v>260</v>
      </c>
      <c r="E8" s="6" t="s">
        <v>321</v>
      </c>
      <c r="F8" s="6">
        <v>2015</v>
      </c>
      <c r="G8" s="8">
        <v>45412</v>
      </c>
      <c r="H8" s="8">
        <v>45777</v>
      </c>
      <c r="I8" s="6"/>
      <c r="J8" s="6">
        <v>14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843</v>
      </c>
      <c r="C9" s="6" t="s">
        <v>844</v>
      </c>
      <c r="D9" s="6" t="s">
        <v>260</v>
      </c>
      <c r="E9" s="6" t="s">
        <v>845</v>
      </c>
      <c r="F9" s="6">
        <v>2020</v>
      </c>
      <c r="G9" s="8">
        <v>45412</v>
      </c>
      <c r="H9" s="8">
        <v>45777</v>
      </c>
      <c r="I9" s="6"/>
      <c r="J9" s="6">
        <v>14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846</v>
      </c>
      <c r="C10" s="6" t="s">
        <v>847</v>
      </c>
      <c r="D10" s="6" t="s">
        <v>260</v>
      </c>
      <c r="E10" s="6" t="s">
        <v>845</v>
      </c>
      <c r="F10" s="6">
        <v>2020</v>
      </c>
      <c r="G10" s="8">
        <v>45412</v>
      </c>
      <c r="H10" s="8">
        <v>45777</v>
      </c>
      <c r="I10" s="6"/>
      <c r="J10" s="6">
        <v>14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848</v>
      </c>
      <c r="C11" s="6" t="s">
        <v>849</v>
      </c>
      <c r="D11" s="6" t="s">
        <v>260</v>
      </c>
      <c r="E11" s="6" t="s">
        <v>845</v>
      </c>
      <c r="F11" s="6">
        <v>2020</v>
      </c>
      <c r="G11" s="8">
        <v>45412</v>
      </c>
      <c r="H11" s="8">
        <v>45777</v>
      </c>
      <c r="I11" s="6"/>
      <c r="J11" s="6">
        <v>14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850</v>
      </c>
      <c r="C12" s="6" t="s">
        <v>851</v>
      </c>
      <c r="D12" s="6" t="s">
        <v>260</v>
      </c>
      <c r="E12" s="6" t="s">
        <v>321</v>
      </c>
      <c r="F12" s="6">
        <v>2015</v>
      </c>
      <c r="G12" s="8">
        <v>45412</v>
      </c>
      <c r="H12" s="8">
        <v>45777</v>
      </c>
      <c r="I12" s="6"/>
      <c r="J12" s="6">
        <v>14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852</v>
      </c>
      <c r="C13" s="6" t="s">
        <v>853</v>
      </c>
      <c r="D13" s="6" t="s">
        <v>260</v>
      </c>
      <c r="E13" s="6" t="s">
        <v>471</v>
      </c>
      <c r="F13" s="6"/>
      <c r="G13" s="8">
        <v>45412</v>
      </c>
      <c r="H13" s="8">
        <v>45777</v>
      </c>
      <c r="I13" s="6"/>
      <c r="J13" s="6">
        <v>14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K14" s="10" t="s">
        <v>356</v>
      </c>
      <c r="L14" s="10"/>
      <c r="M14" s="12">
        <v>0.08</v>
      </c>
      <c r="N14" s="10">
        <f>SUM(N3:N13)</f>
        <v>0</v>
      </c>
    </row>
  </sheetData>
  <conditionalFormatting sqref="H2:H13">
    <cfRule type="cellIs" dxfId="34" priority="1" operator="lessThanOrEqual">
      <formula>TODAY()+30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"/>
  <sheetViews>
    <sheetView workbookViewId="0">
      <selection activeCell="L3" sqref="L3:L10"/>
    </sheetView>
  </sheetViews>
  <sheetFormatPr defaultRowHeight="15" x14ac:dyDescent="0.25"/>
  <cols>
    <col min="1" max="1" width="5.85546875" customWidth="1"/>
    <col min="2" max="2" width="16.85546875" customWidth="1"/>
    <col min="3" max="3" width="45.5703125" customWidth="1"/>
    <col min="4" max="4" width="14.7109375" customWidth="1"/>
    <col min="5" max="5" width="28.5703125" customWidth="1"/>
    <col min="7" max="8" width="13.28515625" customWidth="1"/>
    <col min="9" max="9" width="23.5703125" customWidth="1"/>
    <col min="11" max="11" width="14" customWidth="1"/>
    <col min="12" max="12" width="11.85546875" customWidth="1"/>
    <col min="14" max="14" width="12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854</v>
      </c>
      <c r="C3" s="6" t="s">
        <v>855</v>
      </c>
      <c r="D3" s="6" t="s">
        <v>177</v>
      </c>
      <c r="E3" s="6" t="s">
        <v>856</v>
      </c>
      <c r="F3" s="6">
        <v>1999</v>
      </c>
      <c r="G3" s="8">
        <v>45590</v>
      </c>
      <c r="H3" s="8">
        <v>45955</v>
      </c>
      <c r="I3" s="6"/>
      <c r="J3" s="6">
        <v>15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857</v>
      </c>
      <c r="C4" s="6" t="s">
        <v>858</v>
      </c>
      <c r="D4" s="6" t="s">
        <v>859</v>
      </c>
      <c r="E4" s="6" t="s">
        <v>860</v>
      </c>
      <c r="F4" s="6"/>
      <c r="G4" s="8">
        <v>45168</v>
      </c>
      <c r="H4" s="8">
        <v>45899</v>
      </c>
      <c r="I4" s="6" t="s">
        <v>875</v>
      </c>
      <c r="J4" s="6">
        <v>15</v>
      </c>
      <c r="K4" s="6">
        <v>1</v>
      </c>
      <c r="L4" s="6"/>
      <c r="M4" s="9">
        <v>0.08</v>
      </c>
      <c r="N4" s="6">
        <f t="shared" ref="N4:N9" si="0">L4*M4+L4</f>
        <v>0</v>
      </c>
    </row>
    <row r="5" spans="1:14" x14ac:dyDescent="0.25">
      <c r="A5" s="6">
        <v>3</v>
      </c>
      <c r="B5" s="7" t="s">
        <v>861</v>
      </c>
      <c r="C5" s="6" t="s">
        <v>862</v>
      </c>
      <c r="D5" s="6" t="s">
        <v>863</v>
      </c>
      <c r="E5" s="6" t="s">
        <v>856</v>
      </c>
      <c r="F5" s="6">
        <v>1983</v>
      </c>
      <c r="G5" s="8">
        <v>45310</v>
      </c>
      <c r="H5" s="8">
        <v>45676</v>
      </c>
      <c r="I5" s="6"/>
      <c r="J5" s="6">
        <v>15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864</v>
      </c>
      <c r="C6" s="6" t="s">
        <v>865</v>
      </c>
      <c r="D6" s="6" t="s">
        <v>863</v>
      </c>
      <c r="E6" s="6" t="s">
        <v>866</v>
      </c>
      <c r="F6" s="6"/>
      <c r="G6" s="8">
        <v>45278</v>
      </c>
      <c r="H6" s="8">
        <v>45644</v>
      </c>
      <c r="I6" s="6" t="s">
        <v>876</v>
      </c>
      <c r="J6" s="6">
        <v>15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867</v>
      </c>
      <c r="C7" s="6" t="s">
        <v>868</v>
      </c>
      <c r="D7" s="6" t="s">
        <v>1</v>
      </c>
      <c r="E7" s="6" t="s">
        <v>869</v>
      </c>
      <c r="F7" s="6">
        <v>2008</v>
      </c>
      <c r="G7" s="8">
        <v>45296</v>
      </c>
      <c r="H7" s="8">
        <v>45662</v>
      </c>
      <c r="I7" s="6"/>
      <c r="J7" s="6">
        <v>15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870</v>
      </c>
      <c r="C8" s="6" t="s">
        <v>871</v>
      </c>
      <c r="D8" s="6" t="s">
        <v>1</v>
      </c>
      <c r="E8" s="6" t="s">
        <v>872</v>
      </c>
      <c r="F8" s="6">
        <v>2008</v>
      </c>
      <c r="G8" s="8">
        <v>45296</v>
      </c>
      <c r="H8" s="8">
        <v>45662</v>
      </c>
      <c r="I8" s="6"/>
      <c r="J8" s="6">
        <v>15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873</v>
      </c>
      <c r="C9" s="6" t="s">
        <v>874</v>
      </c>
      <c r="D9" s="6" t="s">
        <v>1</v>
      </c>
      <c r="E9" s="6"/>
      <c r="F9" s="6"/>
      <c r="G9" s="8">
        <v>45296</v>
      </c>
      <c r="H9" s="8">
        <v>45662</v>
      </c>
      <c r="I9" s="6"/>
      <c r="J9" s="6">
        <v>15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K10" s="10" t="s">
        <v>356</v>
      </c>
      <c r="L10" s="10"/>
      <c r="M10" s="12">
        <v>0.08</v>
      </c>
      <c r="N10" s="10">
        <f>SUM(N3:N9)</f>
        <v>0</v>
      </c>
    </row>
  </sheetData>
  <conditionalFormatting sqref="H2:H9">
    <cfRule type="cellIs" dxfId="33" priority="1" operator="lessThanOrEqual">
      <formula>TODAY()+30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46"/>
  <sheetViews>
    <sheetView workbookViewId="0">
      <selection activeCell="L3" sqref="L3:L546"/>
    </sheetView>
  </sheetViews>
  <sheetFormatPr defaultRowHeight="15" x14ac:dyDescent="0.25"/>
  <cols>
    <col min="1" max="1" width="5" customWidth="1"/>
    <col min="2" max="2" width="20.7109375" customWidth="1"/>
    <col min="3" max="3" width="44.140625" customWidth="1"/>
    <col min="4" max="4" width="18.5703125" customWidth="1"/>
    <col min="5" max="5" width="27.28515625" customWidth="1"/>
    <col min="7" max="8" width="11.7109375" customWidth="1"/>
    <col min="9" max="9" width="37.5703125" customWidth="1"/>
    <col min="11" max="11" width="12.140625" customWidth="1"/>
    <col min="12" max="12" width="10.7109375" customWidth="1"/>
    <col min="14" max="14" width="13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877</v>
      </c>
      <c r="C3" s="6" t="s">
        <v>878</v>
      </c>
      <c r="D3" s="6" t="s">
        <v>16</v>
      </c>
      <c r="E3" s="6" t="s">
        <v>879</v>
      </c>
      <c r="F3" s="6">
        <v>1989</v>
      </c>
      <c r="G3" s="8">
        <v>45539</v>
      </c>
      <c r="H3" s="8">
        <v>45904</v>
      </c>
      <c r="I3" s="6"/>
      <c r="J3" s="6">
        <v>16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880</v>
      </c>
      <c r="C4" s="6" t="s">
        <v>881</v>
      </c>
      <c r="D4" s="6" t="s">
        <v>16</v>
      </c>
      <c r="E4" s="6" t="s">
        <v>882</v>
      </c>
      <c r="F4" s="6">
        <v>2009</v>
      </c>
      <c r="G4" s="8">
        <v>45539</v>
      </c>
      <c r="H4" s="8">
        <v>45904</v>
      </c>
      <c r="I4" s="6"/>
      <c r="J4" s="6">
        <v>16</v>
      </c>
      <c r="K4" s="6">
        <v>1</v>
      </c>
      <c r="L4" s="6"/>
      <c r="M4" s="9">
        <v>0.08</v>
      </c>
      <c r="N4" s="6">
        <f t="shared" ref="N4:N67" si="0">L4*M4+L4</f>
        <v>0</v>
      </c>
    </row>
    <row r="5" spans="1:14" x14ac:dyDescent="0.25">
      <c r="A5" s="6">
        <v>3</v>
      </c>
      <c r="B5" s="7" t="s">
        <v>2008</v>
      </c>
      <c r="C5" s="6" t="s">
        <v>881</v>
      </c>
      <c r="D5" s="6" t="s">
        <v>16</v>
      </c>
      <c r="E5" s="6" t="s">
        <v>882</v>
      </c>
      <c r="F5" s="6">
        <v>2009</v>
      </c>
      <c r="G5" s="8">
        <v>45539</v>
      </c>
      <c r="H5" s="8">
        <v>45904</v>
      </c>
      <c r="I5" s="6"/>
      <c r="J5" s="6">
        <v>16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2008</v>
      </c>
      <c r="C6" s="6" t="s">
        <v>881</v>
      </c>
      <c r="D6" s="6" t="s">
        <v>16</v>
      </c>
      <c r="E6" s="6" t="s">
        <v>882</v>
      </c>
      <c r="F6" s="6">
        <v>2009</v>
      </c>
      <c r="G6" s="8">
        <v>45539</v>
      </c>
      <c r="H6" s="8">
        <v>45904</v>
      </c>
      <c r="I6" s="6"/>
      <c r="J6" s="6">
        <v>16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2008</v>
      </c>
      <c r="C7" s="6" t="s">
        <v>881</v>
      </c>
      <c r="D7" s="6" t="s">
        <v>16</v>
      </c>
      <c r="E7" s="6" t="s">
        <v>882</v>
      </c>
      <c r="F7" s="6">
        <v>2009</v>
      </c>
      <c r="G7" s="8">
        <v>45539</v>
      </c>
      <c r="H7" s="8">
        <v>45904</v>
      </c>
      <c r="I7" s="6"/>
      <c r="J7" s="6">
        <v>16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883</v>
      </c>
      <c r="C8" s="6" t="s">
        <v>884</v>
      </c>
      <c r="D8" s="6" t="s">
        <v>16</v>
      </c>
      <c r="E8" s="6" t="s">
        <v>885</v>
      </c>
      <c r="F8" s="6">
        <v>2016</v>
      </c>
      <c r="G8" s="8">
        <v>45539</v>
      </c>
      <c r="H8" s="8">
        <v>45904</v>
      </c>
      <c r="I8" s="6"/>
      <c r="J8" s="6">
        <v>16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886</v>
      </c>
      <c r="C9" s="6" t="s">
        <v>887</v>
      </c>
      <c r="D9" s="6" t="s">
        <v>16</v>
      </c>
      <c r="E9" s="6" t="s">
        <v>888</v>
      </c>
      <c r="F9" s="6">
        <v>2020</v>
      </c>
      <c r="G9" s="8">
        <v>45539</v>
      </c>
      <c r="H9" s="8">
        <v>45904</v>
      </c>
      <c r="I9" s="6"/>
      <c r="J9" s="6">
        <v>16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889</v>
      </c>
      <c r="C10" s="6" t="s">
        <v>887</v>
      </c>
      <c r="D10" s="6" t="s">
        <v>16</v>
      </c>
      <c r="E10" s="6" t="s">
        <v>888</v>
      </c>
      <c r="F10" s="6">
        <v>2020</v>
      </c>
      <c r="G10" s="8">
        <v>45539</v>
      </c>
      <c r="H10" s="8">
        <v>45904</v>
      </c>
      <c r="I10" s="6"/>
      <c r="J10" s="6">
        <v>16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890</v>
      </c>
      <c r="C11" s="6" t="s">
        <v>891</v>
      </c>
      <c r="D11" s="6" t="s">
        <v>16</v>
      </c>
      <c r="E11" s="6" t="s">
        <v>892</v>
      </c>
      <c r="F11" s="6">
        <v>2021</v>
      </c>
      <c r="G11" s="8">
        <v>45366</v>
      </c>
      <c r="H11" s="8">
        <v>45731</v>
      </c>
      <c r="I11" s="6"/>
      <c r="J11" s="6">
        <v>16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893</v>
      </c>
      <c r="C12" s="6" t="s">
        <v>891</v>
      </c>
      <c r="D12" s="6" t="s">
        <v>16</v>
      </c>
      <c r="E12" s="6" t="s">
        <v>892</v>
      </c>
      <c r="F12" s="6">
        <v>2021</v>
      </c>
      <c r="G12" s="8">
        <v>45366</v>
      </c>
      <c r="H12" s="8">
        <v>45731</v>
      </c>
      <c r="I12" s="6"/>
      <c r="J12" s="6">
        <v>16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894</v>
      </c>
      <c r="C13" s="6" t="s">
        <v>895</v>
      </c>
      <c r="D13" s="6" t="s">
        <v>37</v>
      </c>
      <c r="E13" s="6" t="s">
        <v>892</v>
      </c>
      <c r="F13" s="6">
        <v>2021</v>
      </c>
      <c r="G13" s="8">
        <v>45301</v>
      </c>
      <c r="H13" s="8">
        <v>45667</v>
      </c>
      <c r="I13" s="6"/>
      <c r="J13" s="6">
        <v>16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896</v>
      </c>
      <c r="C14" s="6" t="s">
        <v>895</v>
      </c>
      <c r="D14" s="6" t="s">
        <v>37</v>
      </c>
      <c r="E14" s="6" t="s">
        <v>892</v>
      </c>
      <c r="F14" s="6">
        <v>2021</v>
      </c>
      <c r="G14" s="8">
        <v>45301</v>
      </c>
      <c r="H14" s="8">
        <v>45667</v>
      </c>
      <c r="I14" s="6"/>
      <c r="J14" s="6">
        <v>16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897</v>
      </c>
      <c r="C15" s="6" t="s">
        <v>898</v>
      </c>
      <c r="D15" s="6" t="s">
        <v>37</v>
      </c>
      <c r="E15" s="6" t="s">
        <v>899</v>
      </c>
      <c r="F15" s="6">
        <v>2017</v>
      </c>
      <c r="G15" s="8">
        <v>45544</v>
      </c>
      <c r="H15" s="8">
        <v>45909</v>
      </c>
      <c r="I15" s="6"/>
      <c r="J15" s="6">
        <v>16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900</v>
      </c>
      <c r="C16" s="6" t="s">
        <v>901</v>
      </c>
      <c r="D16" s="6" t="s">
        <v>37</v>
      </c>
      <c r="E16" s="6" t="s">
        <v>899</v>
      </c>
      <c r="F16" s="6">
        <v>2017</v>
      </c>
      <c r="G16" s="8">
        <v>45544</v>
      </c>
      <c r="H16" s="8">
        <v>45909</v>
      </c>
      <c r="I16" s="6"/>
      <c r="J16" s="6">
        <v>16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902</v>
      </c>
      <c r="C17" s="6" t="s">
        <v>903</v>
      </c>
      <c r="D17" s="6" t="s">
        <v>37</v>
      </c>
      <c r="E17" s="6" t="s">
        <v>899</v>
      </c>
      <c r="F17" s="6">
        <v>2008</v>
      </c>
      <c r="G17" s="8">
        <v>45544</v>
      </c>
      <c r="H17" s="8">
        <v>45909</v>
      </c>
      <c r="I17" s="6"/>
      <c r="J17" s="6">
        <v>16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904</v>
      </c>
      <c r="C18" s="6" t="s">
        <v>905</v>
      </c>
      <c r="D18" s="6" t="s">
        <v>37</v>
      </c>
      <c r="E18" s="6" t="s">
        <v>906</v>
      </c>
      <c r="F18" s="6">
        <v>2010</v>
      </c>
      <c r="G18" s="8">
        <v>45544</v>
      </c>
      <c r="H18" s="8">
        <v>45909</v>
      </c>
      <c r="I18" s="6"/>
      <c r="J18" s="6">
        <v>16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907</v>
      </c>
      <c r="C19" s="6" t="s">
        <v>908</v>
      </c>
      <c r="D19" s="6" t="s">
        <v>37</v>
      </c>
      <c r="E19" s="6" t="s">
        <v>909</v>
      </c>
      <c r="F19" s="6">
        <v>2012</v>
      </c>
      <c r="G19" s="8">
        <v>45387</v>
      </c>
      <c r="H19" s="8">
        <v>45752</v>
      </c>
      <c r="I19" s="6"/>
      <c r="J19" s="6">
        <v>16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910</v>
      </c>
      <c r="C20" s="6" t="s">
        <v>911</v>
      </c>
      <c r="D20" s="6" t="s">
        <v>37</v>
      </c>
      <c r="E20" s="6" t="s">
        <v>909</v>
      </c>
      <c r="F20" s="6">
        <v>2012</v>
      </c>
      <c r="G20" s="8">
        <v>45387</v>
      </c>
      <c r="H20" s="8">
        <v>45752</v>
      </c>
      <c r="I20" s="6"/>
      <c r="J20" s="6">
        <v>16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912</v>
      </c>
      <c r="C21" s="6" t="s">
        <v>911</v>
      </c>
      <c r="D21" s="6" t="s">
        <v>37</v>
      </c>
      <c r="E21" s="6" t="s">
        <v>909</v>
      </c>
      <c r="F21" s="6">
        <v>2012</v>
      </c>
      <c r="G21" s="8">
        <v>45387</v>
      </c>
      <c r="H21" s="8">
        <v>45752</v>
      </c>
      <c r="I21" s="6"/>
      <c r="J21" s="6">
        <v>16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913</v>
      </c>
      <c r="C22" s="6" t="s">
        <v>914</v>
      </c>
      <c r="D22" s="6" t="s">
        <v>37</v>
      </c>
      <c r="E22" s="6" t="s">
        <v>915</v>
      </c>
      <c r="F22" s="6">
        <v>2016</v>
      </c>
      <c r="G22" s="8">
        <v>45544</v>
      </c>
      <c r="H22" s="8">
        <v>45909</v>
      </c>
      <c r="I22" s="6"/>
      <c r="J22" s="6">
        <v>16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916</v>
      </c>
      <c r="C23" s="6" t="s">
        <v>914</v>
      </c>
      <c r="D23" s="6" t="s">
        <v>37</v>
      </c>
      <c r="E23" s="6" t="s">
        <v>915</v>
      </c>
      <c r="F23" s="6">
        <v>2016</v>
      </c>
      <c r="G23" s="8">
        <v>45544</v>
      </c>
      <c r="H23" s="8">
        <v>45909</v>
      </c>
      <c r="I23" s="6"/>
      <c r="J23" s="6">
        <v>16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917</v>
      </c>
      <c r="C24" s="6" t="s">
        <v>918</v>
      </c>
      <c r="D24" s="6" t="s">
        <v>37</v>
      </c>
      <c r="E24" s="6" t="s">
        <v>82</v>
      </c>
      <c r="F24" s="6">
        <v>2013</v>
      </c>
      <c r="G24" s="8">
        <v>45544</v>
      </c>
      <c r="H24" s="8">
        <v>45909</v>
      </c>
      <c r="I24" s="6"/>
      <c r="J24" s="6">
        <v>16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919</v>
      </c>
      <c r="C25" s="6" t="s">
        <v>920</v>
      </c>
      <c r="D25" s="6" t="s">
        <v>37</v>
      </c>
      <c r="E25" s="6" t="s">
        <v>921</v>
      </c>
      <c r="F25" s="6">
        <v>2009</v>
      </c>
      <c r="G25" s="8">
        <v>45544</v>
      </c>
      <c r="H25" s="8">
        <v>45909</v>
      </c>
      <c r="I25" s="6"/>
      <c r="J25" s="6">
        <v>16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922</v>
      </c>
      <c r="C26" s="6" t="s">
        <v>923</v>
      </c>
      <c r="D26" s="6" t="s">
        <v>37</v>
      </c>
      <c r="E26" s="6" t="s">
        <v>899</v>
      </c>
      <c r="F26" s="6">
        <v>2008</v>
      </c>
      <c r="G26" s="8">
        <v>45544</v>
      </c>
      <c r="H26" s="8">
        <v>45909</v>
      </c>
      <c r="I26" s="6"/>
      <c r="J26" s="6">
        <v>16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924</v>
      </c>
      <c r="C27" s="6" t="s">
        <v>925</v>
      </c>
      <c r="D27" s="6" t="s">
        <v>37</v>
      </c>
      <c r="E27" s="6" t="s">
        <v>899</v>
      </c>
      <c r="F27" s="6">
        <v>2008</v>
      </c>
      <c r="G27" s="8">
        <v>45544</v>
      </c>
      <c r="H27" s="8">
        <v>45909</v>
      </c>
      <c r="I27" s="6"/>
      <c r="J27" s="6">
        <v>16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926</v>
      </c>
      <c r="C28" s="6" t="s">
        <v>927</v>
      </c>
      <c r="D28" s="6" t="s">
        <v>37</v>
      </c>
      <c r="E28" s="6" t="s">
        <v>33</v>
      </c>
      <c r="F28" s="6">
        <v>2020</v>
      </c>
      <c r="G28" s="8">
        <v>45582</v>
      </c>
      <c r="H28" s="8">
        <v>45947</v>
      </c>
      <c r="I28" s="6"/>
      <c r="J28" s="6">
        <v>16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/>
      <c r="C29" s="6" t="s">
        <v>928</v>
      </c>
      <c r="D29" s="6" t="s">
        <v>37</v>
      </c>
      <c r="E29" s="6"/>
      <c r="F29" s="6"/>
      <c r="G29" s="8">
        <v>45436</v>
      </c>
      <c r="H29" s="8">
        <v>45801</v>
      </c>
      <c r="I29" s="6"/>
      <c r="J29" s="6">
        <v>16</v>
      </c>
      <c r="K29" s="6">
        <v>1</v>
      </c>
      <c r="L29" s="6"/>
      <c r="M29" s="9">
        <v>0.23</v>
      </c>
      <c r="N29" s="6">
        <f t="shared" si="0"/>
        <v>0</v>
      </c>
    </row>
    <row r="30" spans="1:14" x14ac:dyDescent="0.25">
      <c r="A30" s="6">
        <v>28</v>
      </c>
      <c r="B30" s="7"/>
      <c r="C30" s="6" t="s">
        <v>928</v>
      </c>
      <c r="D30" s="6" t="s">
        <v>37</v>
      </c>
      <c r="E30" s="6"/>
      <c r="F30" s="6"/>
      <c r="G30" s="8">
        <v>45436</v>
      </c>
      <c r="H30" s="8">
        <v>45801</v>
      </c>
      <c r="I30" s="6"/>
      <c r="J30" s="6">
        <v>16</v>
      </c>
      <c r="K30" s="6">
        <v>1</v>
      </c>
      <c r="L30" s="6"/>
      <c r="M30" s="9">
        <v>0.23</v>
      </c>
      <c r="N30" s="6">
        <f t="shared" si="0"/>
        <v>0</v>
      </c>
    </row>
    <row r="31" spans="1:14" x14ac:dyDescent="0.25">
      <c r="A31" s="6">
        <v>29</v>
      </c>
      <c r="B31" s="7" t="s">
        <v>929</v>
      </c>
      <c r="C31" s="6" t="s">
        <v>930</v>
      </c>
      <c r="D31" s="6" t="s">
        <v>37</v>
      </c>
      <c r="E31" s="6"/>
      <c r="F31" s="6">
        <v>2023</v>
      </c>
      <c r="G31" s="8">
        <v>45436</v>
      </c>
      <c r="H31" s="8">
        <v>45801</v>
      </c>
      <c r="I31" s="6" t="s">
        <v>2009</v>
      </c>
      <c r="J31" s="6">
        <v>16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931</v>
      </c>
      <c r="C32" s="6" t="s">
        <v>930</v>
      </c>
      <c r="D32" s="6" t="s">
        <v>37</v>
      </c>
      <c r="E32" s="6"/>
      <c r="F32" s="6">
        <v>2023</v>
      </c>
      <c r="G32" s="8">
        <v>45436</v>
      </c>
      <c r="H32" s="8">
        <v>45801</v>
      </c>
      <c r="I32" s="6" t="s">
        <v>2009</v>
      </c>
      <c r="J32" s="6">
        <v>16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932</v>
      </c>
      <c r="C33" s="6" t="s">
        <v>930</v>
      </c>
      <c r="D33" s="6" t="s">
        <v>37</v>
      </c>
      <c r="E33" s="6"/>
      <c r="F33" s="6">
        <v>2023</v>
      </c>
      <c r="G33" s="8">
        <v>45436</v>
      </c>
      <c r="H33" s="8">
        <v>45801</v>
      </c>
      <c r="I33" s="6" t="s">
        <v>2009</v>
      </c>
      <c r="J33" s="6">
        <v>16</v>
      </c>
      <c r="K33" s="6">
        <v>1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933</v>
      </c>
      <c r="C34" s="6" t="s">
        <v>930</v>
      </c>
      <c r="D34" s="6" t="s">
        <v>37</v>
      </c>
      <c r="E34" s="6"/>
      <c r="F34" s="6">
        <v>2023</v>
      </c>
      <c r="G34" s="8">
        <v>45436</v>
      </c>
      <c r="H34" s="8">
        <v>45801</v>
      </c>
      <c r="I34" s="6" t="s">
        <v>2009</v>
      </c>
      <c r="J34" s="6">
        <v>16</v>
      </c>
      <c r="K34" s="6">
        <v>1</v>
      </c>
      <c r="L34" s="6"/>
      <c r="M34" s="9">
        <v>0.08</v>
      </c>
      <c r="N34" s="6">
        <f t="shared" si="0"/>
        <v>0</v>
      </c>
    </row>
    <row r="35" spans="1:14" x14ac:dyDescent="0.25">
      <c r="A35" s="6">
        <v>33</v>
      </c>
      <c r="B35" s="7" t="s">
        <v>934</v>
      </c>
      <c r="C35" s="6" t="s">
        <v>930</v>
      </c>
      <c r="D35" s="6" t="s">
        <v>37</v>
      </c>
      <c r="E35" s="6"/>
      <c r="F35" s="6">
        <v>2023</v>
      </c>
      <c r="G35" s="8">
        <v>45436</v>
      </c>
      <c r="H35" s="8">
        <v>45801</v>
      </c>
      <c r="I35" s="6" t="s">
        <v>2009</v>
      </c>
      <c r="J35" s="6">
        <v>16</v>
      </c>
      <c r="K35" s="6">
        <v>1</v>
      </c>
      <c r="L35" s="6"/>
      <c r="M35" s="9">
        <v>0.08</v>
      </c>
      <c r="N35" s="6">
        <f t="shared" si="0"/>
        <v>0</v>
      </c>
    </row>
    <row r="36" spans="1:14" x14ac:dyDescent="0.25">
      <c r="A36" s="6">
        <v>34</v>
      </c>
      <c r="B36" s="7" t="s">
        <v>935</v>
      </c>
      <c r="C36" s="6" t="s">
        <v>930</v>
      </c>
      <c r="D36" s="6" t="s">
        <v>37</v>
      </c>
      <c r="E36" s="6"/>
      <c r="F36" s="6"/>
      <c r="G36" s="8">
        <v>45639</v>
      </c>
      <c r="H36" s="8">
        <v>46004</v>
      </c>
      <c r="I36" s="6" t="s">
        <v>2010</v>
      </c>
      <c r="J36" s="6">
        <v>16</v>
      </c>
      <c r="K36" s="6">
        <v>1</v>
      </c>
      <c r="L36" s="6"/>
      <c r="M36" s="9">
        <v>0.08</v>
      </c>
      <c r="N36" s="6">
        <f t="shared" si="0"/>
        <v>0</v>
      </c>
    </row>
    <row r="37" spans="1:14" x14ac:dyDescent="0.25">
      <c r="A37" s="6">
        <v>35</v>
      </c>
      <c r="B37" s="7" t="s">
        <v>936</v>
      </c>
      <c r="C37" s="6" t="s">
        <v>930</v>
      </c>
      <c r="D37" s="6" t="s">
        <v>37</v>
      </c>
      <c r="E37" s="6"/>
      <c r="F37" s="6"/>
      <c r="G37" s="8">
        <v>45639</v>
      </c>
      <c r="H37" s="8">
        <v>46004</v>
      </c>
      <c r="I37" s="6" t="s">
        <v>2010</v>
      </c>
      <c r="J37" s="6">
        <v>16</v>
      </c>
      <c r="K37" s="6">
        <v>1</v>
      </c>
      <c r="L37" s="6"/>
      <c r="M37" s="9">
        <v>0.08</v>
      </c>
      <c r="N37" s="6">
        <f t="shared" si="0"/>
        <v>0</v>
      </c>
    </row>
    <row r="38" spans="1:14" x14ac:dyDescent="0.25">
      <c r="A38" s="6">
        <v>36</v>
      </c>
      <c r="B38" s="7" t="s">
        <v>937</v>
      </c>
      <c r="C38" s="6" t="s">
        <v>930</v>
      </c>
      <c r="D38" s="6" t="s">
        <v>37</v>
      </c>
      <c r="E38" s="6"/>
      <c r="F38" s="6"/>
      <c r="G38" s="8">
        <v>45639</v>
      </c>
      <c r="H38" s="8">
        <v>46004</v>
      </c>
      <c r="I38" s="6" t="s">
        <v>2010</v>
      </c>
      <c r="J38" s="6">
        <v>16</v>
      </c>
      <c r="K38" s="6">
        <v>1</v>
      </c>
      <c r="L38" s="6"/>
      <c r="M38" s="9">
        <v>0.08</v>
      </c>
      <c r="N38" s="6">
        <f t="shared" si="0"/>
        <v>0</v>
      </c>
    </row>
    <row r="39" spans="1:14" x14ac:dyDescent="0.25">
      <c r="A39" s="6">
        <v>37</v>
      </c>
      <c r="B39" s="7" t="s">
        <v>938</v>
      </c>
      <c r="C39" s="6" t="s">
        <v>939</v>
      </c>
      <c r="D39" s="6" t="s">
        <v>37</v>
      </c>
      <c r="E39" s="6"/>
      <c r="F39" s="6"/>
      <c r="G39" s="8">
        <v>45436</v>
      </c>
      <c r="H39" s="8">
        <v>45801</v>
      </c>
      <c r="I39" s="6"/>
      <c r="J39" s="6">
        <v>16</v>
      </c>
      <c r="K39" s="6">
        <v>1</v>
      </c>
      <c r="L39" s="6"/>
      <c r="M39" s="9">
        <v>0.08</v>
      </c>
      <c r="N39" s="6">
        <f t="shared" si="0"/>
        <v>0</v>
      </c>
    </row>
    <row r="40" spans="1:14" x14ac:dyDescent="0.25">
      <c r="A40" s="6">
        <v>38</v>
      </c>
      <c r="B40" s="7" t="s">
        <v>940</v>
      </c>
      <c r="C40" s="6" t="s">
        <v>941</v>
      </c>
      <c r="D40" s="6" t="s">
        <v>37</v>
      </c>
      <c r="E40" s="6"/>
      <c r="F40" s="6"/>
      <c r="G40" s="8">
        <v>45436</v>
      </c>
      <c r="H40" s="8">
        <v>45801</v>
      </c>
      <c r="I40" s="6"/>
      <c r="J40" s="6">
        <v>16</v>
      </c>
      <c r="K40" s="6">
        <v>1</v>
      </c>
      <c r="L40" s="6"/>
      <c r="M40" s="9">
        <v>0.08</v>
      </c>
      <c r="N40" s="6">
        <f t="shared" si="0"/>
        <v>0</v>
      </c>
    </row>
    <row r="41" spans="1:14" x14ac:dyDescent="0.25">
      <c r="A41" s="6">
        <v>39</v>
      </c>
      <c r="B41" s="7" t="s">
        <v>942</v>
      </c>
      <c r="C41" s="6" t="s">
        <v>943</v>
      </c>
      <c r="D41" s="6" t="s">
        <v>37</v>
      </c>
      <c r="E41" s="6"/>
      <c r="F41" s="6"/>
      <c r="G41" s="8">
        <v>45436</v>
      </c>
      <c r="H41" s="8">
        <v>45801</v>
      </c>
      <c r="I41" s="6"/>
      <c r="J41" s="6">
        <v>16</v>
      </c>
      <c r="K41" s="6">
        <v>1</v>
      </c>
      <c r="L41" s="6"/>
      <c r="M41" s="9">
        <v>0.23</v>
      </c>
      <c r="N41" s="6">
        <f t="shared" si="0"/>
        <v>0</v>
      </c>
    </row>
    <row r="42" spans="1:14" x14ac:dyDescent="0.25">
      <c r="A42" s="6">
        <v>40</v>
      </c>
      <c r="B42" s="7" t="s">
        <v>944</v>
      </c>
      <c r="C42" s="6" t="s">
        <v>945</v>
      </c>
      <c r="D42" s="6" t="s">
        <v>37</v>
      </c>
      <c r="E42" s="6" t="s">
        <v>946</v>
      </c>
      <c r="F42" s="6">
        <v>2020</v>
      </c>
      <c r="G42" s="8">
        <v>45512</v>
      </c>
      <c r="H42" s="8">
        <v>45877</v>
      </c>
      <c r="I42" s="6"/>
      <c r="J42" s="6">
        <v>16</v>
      </c>
      <c r="K42" s="6">
        <v>1</v>
      </c>
      <c r="L42" s="6"/>
      <c r="M42" s="9">
        <v>0.08</v>
      </c>
      <c r="N42" s="6">
        <f t="shared" si="0"/>
        <v>0</v>
      </c>
    </row>
    <row r="43" spans="1:14" x14ac:dyDescent="0.25">
      <c r="A43" s="6">
        <v>41</v>
      </c>
      <c r="B43" s="7" t="s">
        <v>947</v>
      </c>
      <c r="C43" s="6" t="s">
        <v>948</v>
      </c>
      <c r="D43" s="6" t="s">
        <v>57</v>
      </c>
      <c r="E43" s="6" t="s">
        <v>949</v>
      </c>
      <c r="F43" s="6">
        <v>2015</v>
      </c>
      <c r="G43" s="8">
        <v>45545</v>
      </c>
      <c r="H43" s="8">
        <v>45910</v>
      </c>
      <c r="I43" s="6"/>
      <c r="J43" s="6">
        <v>16</v>
      </c>
      <c r="K43" s="6">
        <v>1</v>
      </c>
      <c r="L43" s="6"/>
      <c r="M43" s="9">
        <v>0.08</v>
      </c>
      <c r="N43" s="6">
        <f t="shared" si="0"/>
        <v>0</v>
      </c>
    </row>
    <row r="44" spans="1:14" x14ac:dyDescent="0.25">
      <c r="A44" s="6">
        <v>42</v>
      </c>
      <c r="B44" s="7" t="s">
        <v>952</v>
      </c>
      <c r="C44" s="6" t="s">
        <v>950</v>
      </c>
      <c r="D44" s="6" t="s">
        <v>57</v>
      </c>
      <c r="E44" s="6" t="s">
        <v>951</v>
      </c>
      <c r="F44" s="6">
        <v>2001</v>
      </c>
      <c r="G44" s="8">
        <v>45545</v>
      </c>
      <c r="H44" s="8">
        <v>45910</v>
      </c>
      <c r="I44" s="6"/>
      <c r="J44" s="6">
        <v>16</v>
      </c>
      <c r="K44" s="6">
        <v>1</v>
      </c>
      <c r="L44" s="6"/>
      <c r="M44" s="9">
        <v>0.08</v>
      </c>
      <c r="N44" s="6">
        <f t="shared" si="0"/>
        <v>0</v>
      </c>
    </row>
    <row r="45" spans="1:14" x14ac:dyDescent="0.25">
      <c r="A45" s="6">
        <v>43</v>
      </c>
      <c r="B45" s="7" t="s">
        <v>953</v>
      </c>
      <c r="C45" s="6" t="s">
        <v>950</v>
      </c>
      <c r="D45" s="6" t="s">
        <v>57</v>
      </c>
      <c r="E45" s="6" t="s">
        <v>951</v>
      </c>
      <c r="F45" s="6">
        <v>2001</v>
      </c>
      <c r="G45" s="8">
        <v>45545</v>
      </c>
      <c r="H45" s="8">
        <v>45910</v>
      </c>
      <c r="I45" s="6"/>
      <c r="J45" s="6">
        <v>16</v>
      </c>
      <c r="K45" s="6">
        <v>1</v>
      </c>
      <c r="L45" s="6"/>
      <c r="M45" s="9">
        <v>0.08</v>
      </c>
      <c r="N45" s="6">
        <f t="shared" si="0"/>
        <v>0</v>
      </c>
    </row>
    <row r="46" spans="1:14" x14ac:dyDescent="0.25">
      <c r="A46" s="6">
        <v>44</v>
      </c>
      <c r="B46" s="7" t="s">
        <v>954</v>
      </c>
      <c r="C46" s="6" t="s">
        <v>955</v>
      </c>
      <c r="D46" s="6" t="s">
        <v>57</v>
      </c>
      <c r="E46" s="6" t="s">
        <v>956</v>
      </c>
      <c r="F46" s="6">
        <v>2018</v>
      </c>
      <c r="G46" s="8">
        <v>45545</v>
      </c>
      <c r="H46" s="8">
        <v>45910</v>
      </c>
      <c r="I46" s="6"/>
      <c r="J46" s="6">
        <v>16</v>
      </c>
      <c r="K46" s="6">
        <v>1</v>
      </c>
      <c r="L46" s="6"/>
      <c r="M46" s="9">
        <v>0.08</v>
      </c>
      <c r="N46" s="6">
        <f t="shared" si="0"/>
        <v>0</v>
      </c>
    </row>
    <row r="47" spans="1:14" x14ac:dyDescent="0.25">
      <c r="A47" s="6">
        <v>45</v>
      </c>
      <c r="B47" s="7" t="s">
        <v>957</v>
      </c>
      <c r="C47" s="6" t="s">
        <v>958</v>
      </c>
      <c r="D47" s="6" t="s">
        <v>57</v>
      </c>
      <c r="E47" s="6" t="s">
        <v>959</v>
      </c>
      <c r="F47" s="6">
        <v>2017</v>
      </c>
      <c r="G47" s="8">
        <v>45545</v>
      </c>
      <c r="H47" s="8">
        <v>45910</v>
      </c>
      <c r="I47" s="6"/>
      <c r="J47" s="6">
        <v>16</v>
      </c>
      <c r="K47" s="6">
        <v>1</v>
      </c>
      <c r="L47" s="6"/>
      <c r="M47" s="9">
        <v>0.08</v>
      </c>
      <c r="N47" s="6">
        <f t="shared" si="0"/>
        <v>0</v>
      </c>
    </row>
    <row r="48" spans="1:14" x14ac:dyDescent="0.25">
      <c r="A48" s="6">
        <v>46</v>
      </c>
      <c r="B48" s="7" t="s">
        <v>960</v>
      </c>
      <c r="C48" s="6" t="s">
        <v>961</v>
      </c>
      <c r="D48" s="6" t="s">
        <v>57</v>
      </c>
      <c r="E48" s="6" t="s">
        <v>962</v>
      </c>
      <c r="F48" s="6">
        <v>2020</v>
      </c>
      <c r="G48" s="8">
        <v>45274</v>
      </c>
      <c r="H48" s="8">
        <v>45640</v>
      </c>
      <c r="I48" s="6"/>
      <c r="J48" s="6">
        <v>16</v>
      </c>
      <c r="K48" s="6">
        <v>1</v>
      </c>
      <c r="L48" s="6"/>
      <c r="M48" s="9">
        <v>0.08</v>
      </c>
      <c r="N48" s="6">
        <f t="shared" si="0"/>
        <v>0</v>
      </c>
    </row>
    <row r="49" spans="1:14" x14ac:dyDescent="0.25">
      <c r="A49" s="6">
        <v>47</v>
      </c>
      <c r="B49" s="7" t="s">
        <v>963</v>
      </c>
      <c r="C49" s="6" t="s">
        <v>964</v>
      </c>
      <c r="D49" s="6" t="s">
        <v>57</v>
      </c>
      <c r="E49" s="6" t="s">
        <v>965</v>
      </c>
      <c r="F49" s="6">
        <v>2010</v>
      </c>
      <c r="G49" s="8">
        <v>45545</v>
      </c>
      <c r="H49" s="8">
        <v>45910</v>
      </c>
      <c r="I49" s="6"/>
      <c r="J49" s="6">
        <v>16</v>
      </c>
      <c r="K49" s="6">
        <v>1</v>
      </c>
      <c r="L49" s="6"/>
      <c r="M49" s="9">
        <v>0.08</v>
      </c>
      <c r="N49" s="6">
        <f t="shared" si="0"/>
        <v>0</v>
      </c>
    </row>
    <row r="50" spans="1:14" x14ac:dyDescent="0.25">
      <c r="A50" s="6">
        <v>48</v>
      </c>
      <c r="B50" s="7" t="s">
        <v>966</v>
      </c>
      <c r="C50" s="6" t="s">
        <v>967</v>
      </c>
      <c r="D50" s="6" t="s">
        <v>57</v>
      </c>
      <c r="E50" s="6" t="s">
        <v>33</v>
      </c>
      <c r="F50" s="6">
        <v>2020</v>
      </c>
      <c r="G50" s="8">
        <v>45512</v>
      </c>
      <c r="H50" s="8">
        <v>45877</v>
      </c>
      <c r="I50" s="6"/>
      <c r="J50" s="6">
        <v>16</v>
      </c>
      <c r="K50" s="6">
        <v>1</v>
      </c>
      <c r="L50" s="6"/>
      <c r="M50" s="9">
        <v>0.08</v>
      </c>
      <c r="N50" s="6">
        <f t="shared" si="0"/>
        <v>0</v>
      </c>
    </row>
    <row r="51" spans="1:14" x14ac:dyDescent="0.25">
      <c r="A51" s="6">
        <v>49</v>
      </c>
      <c r="B51" s="7" t="s">
        <v>968</v>
      </c>
      <c r="C51" s="6" t="s">
        <v>969</v>
      </c>
      <c r="D51" s="6" t="s">
        <v>57</v>
      </c>
      <c r="E51" s="6" t="s">
        <v>956</v>
      </c>
      <c r="F51" s="6">
        <v>2024</v>
      </c>
      <c r="G51" s="8">
        <v>45639</v>
      </c>
      <c r="H51" s="8">
        <v>46004</v>
      </c>
      <c r="I51" s="6" t="s">
        <v>2011</v>
      </c>
      <c r="J51" s="6">
        <v>16</v>
      </c>
      <c r="K51" s="6">
        <v>1</v>
      </c>
      <c r="L51" s="6"/>
      <c r="M51" s="9">
        <v>0.08</v>
      </c>
      <c r="N51" s="6">
        <f t="shared" si="0"/>
        <v>0</v>
      </c>
    </row>
    <row r="52" spans="1:14" x14ac:dyDescent="0.25">
      <c r="A52" s="6">
        <v>50</v>
      </c>
      <c r="B52" s="7" t="s">
        <v>970</v>
      </c>
      <c r="C52" s="6" t="s">
        <v>971</v>
      </c>
      <c r="D52" s="6" t="s">
        <v>60</v>
      </c>
      <c r="E52" s="6"/>
      <c r="F52" s="6">
        <v>2021</v>
      </c>
      <c r="G52" s="8">
        <v>45567</v>
      </c>
      <c r="H52" s="8">
        <v>45932</v>
      </c>
      <c r="I52" s="6"/>
      <c r="J52" s="6">
        <v>16</v>
      </c>
      <c r="K52" s="6">
        <v>1</v>
      </c>
      <c r="L52" s="6"/>
      <c r="M52" s="9">
        <v>0.08</v>
      </c>
      <c r="N52" s="6">
        <f t="shared" si="0"/>
        <v>0</v>
      </c>
    </row>
    <row r="53" spans="1:14" x14ac:dyDescent="0.25">
      <c r="A53" s="6">
        <v>51</v>
      </c>
      <c r="B53" s="7" t="s">
        <v>972</v>
      </c>
      <c r="C53" s="6" t="s">
        <v>973</v>
      </c>
      <c r="D53" s="6" t="s">
        <v>60</v>
      </c>
      <c r="E53" s="6" t="s">
        <v>974</v>
      </c>
      <c r="F53" s="6">
        <v>2021</v>
      </c>
      <c r="G53" s="8">
        <v>45567</v>
      </c>
      <c r="H53" s="8">
        <v>45932</v>
      </c>
      <c r="I53" s="6"/>
      <c r="J53" s="6">
        <v>16</v>
      </c>
      <c r="K53" s="6">
        <v>1</v>
      </c>
      <c r="L53" s="6"/>
      <c r="M53" s="9">
        <v>0.23</v>
      </c>
      <c r="N53" s="6">
        <f t="shared" si="0"/>
        <v>0</v>
      </c>
    </row>
    <row r="54" spans="1:14" x14ac:dyDescent="0.25">
      <c r="A54" s="6">
        <v>52</v>
      </c>
      <c r="B54" s="7" t="s">
        <v>975</v>
      </c>
      <c r="C54" s="6" t="s">
        <v>976</v>
      </c>
      <c r="D54" s="6" t="s">
        <v>60</v>
      </c>
      <c r="E54" s="6" t="s">
        <v>974</v>
      </c>
      <c r="F54" s="6">
        <v>2021</v>
      </c>
      <c r="G54" s="8">
        <v>45567</v>
      </c>
      <c r="H54" s="8">
        <v>45932</v>
      </c>
      <c r="I54" s="6"/>
      <c r="J54" s="6">
        <v>16</v>
      </c>
      <c r="K54" s="6">
        <v>1</v>
      </c>
      <c r="L54" s="6"/>
      <c r="M54" s="9">
        <v>0.23</v>
      </c>
      <c r="N54" s="6">
        <f t="shared" si="0"/>
        <v>0</v>
      </c>
    </row>
    <row r="55" spans="1:14" x14ac:dyDescent="0.25">
      <c r="A55" s="6">
        <v>53</v>
      </c>
      <c r="B55" s="7" t="s">
        <v>977</v>
      </c>
      <c r="C55" s="6" t="s">
        <v>978</v>
      </c>
      <c r="D55" s="6" t="s">
        <v>60</v>
      </c>
      <c r="E55" s="6" t="s">
        <v>951</v>
      </c>
      <c r="F55" s="6">
        <v>2008</v>
      </c>
      <c r="G55" s="8">
        <v>45567</v>
      </c>
      <c r="H55" s="8">
        <v>45932</v>
      </c>
      <c r="I55" s="6"/>
      <c r="J55" s="6">
        <v>16</v>
      </c>
      <c r="K55" s="6">
        <v>1</v>
      </c>
      <c r="L55" s="6"/>
      <c r="M55" s="9">
        <v>0.08</v>
      </c>
      <c r="N55" s="6">
        <f t="shared" si="0"/>
        <v>0</v>
      </c>
    </row>
    <row r="56" spans="1:14" x14ac:dyDescent="0.25">
      <c r="A56" s="6">
        <v>54</v>
      </c>
      <c r="B56" s="7" t="s">
        <v>979</v>
      </c>
      <c r="C56" s="6" t="s">
        <v>980</v>
      </c>
      <c r="D56" s="6" t="s">
        <v>60</v>
      </c>
      <c r="E56" s="6" t="s">
        <v>951</v>
      </c>
      <c r="F56" s="6">
        <v>2008</v>
      </c>
      <c r="G56" s="8">
        <v>45567</v>
      </c>
      <c r="H56" s="8">
        <v>45932</v>
      </c>
      <c r="I56" s="6"/>
      <c r="J56" s="6">
        <v>16</v>
      </c>
      <c r="K56" s="6">
        <v>1</v>
      </c>
      <c r="L56" s="6"/>
      <c r="M56" s="9">
        <v>0.08</v>
      </c>
      <c r="N56" s="6">
        <f t="shared" si="0"/>
        <v>0</v>
      </c>
    </row>
    <row r="57" spans="1:14" x14ac:dyDescent="0.25">
      <c r="A57" s="6">
        <v>55</v>
      </c>
      <c r="B57" s="7" t="s">
        <v>981</v>
      </c>
      <c r="C57" s="6" t="s">
        <v>980</v>
      </c>
      <c r="D57" s="6" t="s">
        <v>60</v>
      </c>
      <c r="E57" s="6" t="s">
        <v>951</v>
      </c>
      <c r="F57" s="6">
        <v>2008</v>
      </c>
      <c r="G57" s="8">
        <v>45567</v>
      </c>
      <c r="H57" s="8">
        <v>45932</v>
      </c>
      <c r="I57" s="6"/>
      <c r="J57" s="6">
        <v>16</v>
      </c>
      <c r="K57" s="6">
        <v>1</v>
      </c>
      <c r="L57" s="6"/>
      <c r="M57" s="9">
        <v>0.08</v>
      </c>
      <c r="N57" s="6">
        <f t="shared" si="0"/>
        <v>0</v>
      </c>
    </row>
    <row r="58" spans="1:14" x14ac:dyDescent="0.25">
      <c r="A58" s="6">
        <v>56</v>
      </c>
      <c r="B58" s="7" t="s">
        <v>982</v>
      </c>
      <c r="C58" s="6" t="s">
        <v>983</v>
      </c>
      <c r="D58" s="6" t="s">
        <v>60</v>
      </c>
      <c r="E58" s="6" t="s">
        <v>951</v>
      </c>
      <c r="F58" s="6">
        <v>2008</v>
      </c>
      <c r="G58" s="8">
        <v>45567</v>
      </c>
      <c r="H58" s="8">
        <v>45932</v>
      </c>
      <c r="I58" s="6"/>
      <c r="J58" s="6">
        <v>16</v>
      </c>
      <c r="K58" s="6">
        <v>1</v>
      </c>
      <c r="L58" s="6"/>
      <c r="M58" s="9">
        <v>0.08</v>
      </c>
      <c r="N58" s="6">
        <f t="shared" si="0"/>
        <v>0</v>
      </c>
    </row>
    <row r="59" spans="1:14" x14ac:dyDescent="0.25">
      <c r="A59" s="6">
        <v>57</v>
      </c>
      <c r="B59" s="7" t="s">
        <v>984</v>
      </c>
      <c r="C59" s="6" t="s">
        <v>983</v>
      </c>
      <c r="D59" s="6" t="s">
        <v>60</v>
      </c>
      <c r="E59" s="6" t="s">
        <v>951</v>
      </c>
      <c r="F59" s="6">
        <v>2008</v>
      </c>
      <c r="G59" s="8">
        <v>45567</v>
      </c>
      <c r="H59" s="8">
        <v>45932</v>
      </c>
      <c r="I59" s="6"/>
      <c r="J59" s="6">
        <v>16</v>
      </c>
      <c r="K59" s="6">
        <v>1</v>
      </c>
      <c r="L59" s="6"/>
      <c r="M59" s="9">
        <v>0.08</v>
      </c>
      <c r="N59" s="6">
        <f t="shared" si="0"/>
        <v>0</v>
      </c>
    </row>
    <row r="60" spans="1:14" x14ac:dyDescent="0.25">
      <c r="A60" s="6">
        <v>58</v>
      </c>
      <c r="B60" s="7" t="s">
        <v>985</v>
      </c>
      <c r="C60" s="6" t="s">
        <v>983</v>
      </c>
      <c r="D60" s="6" t="s">
        <v>60</v>
      </c>
      <c r="E60" s="6" t="s">
        <v>951</v>
      </c>
      <c r="F60" s="6">
        <v>2008</v>
      </c>
      <c r="G60" s="8">
        <v>45567</v>
      </c>
      <c r="H60" s="8">
        <v>45932</v>
      </c>
      <c r="I60" s="6"/>
      <c r="J60" s="6">
        <v>16</v>
      </c>
      <c r="K60" s="6">
        <v>1</v>
      </c>
      <c r="L60" s="6"/>
      <c r="M60" s="9">
        <v>0.08</v>
      </c>
      <c r="N60" s="6">
        <f t="shared" si="0"/>
        <v>0</v>
      </c>
    </row>
    <row r="61" spans="1:14" x14ac:dyDescent="0.25">
      <c r="A61" s="6">
        <v>59</v>
      </c>
      <c r="B61" s="7" t="s">
        <v>986</v>
      </c>
      <c r="C61" s="6" t="s">
        <v>987</v>
      </c>
      <c r="D61" s="6" t="s">
        <v>60</v>
      </c>
      <c r="E61" s="6" t="s">
        <v>951</v>
      </c>
      <c r="F61" s="6">
        <v>2008</v>
      </c>
      <c r="G61" s="8">
        <v>45567</v>
      </c>
      <c r="H61" s="8">
        <v>45932</v>
      </c>
      <c r="I61" s="6"/>
      <c r="J61" s="6">
        <v>16</v>
      </c>
      <c r="K61" s="6">
        <v>1</v>
      </c>
      <c r="L61" s="6"/>
      <c r="M61" s="9">
        <v>0.08</v>
      </c>
      <c r="N61" s="6">
        <f t="shared" si="0"/>
        <v>0</v>
      </c>
    </row>
    <row r="62" spans="1:14" x14ac:dyDescent="0.25">
      <c r="A62" s="6">
        <v>60</v>
      </c>
      <c r="B62" s="7" t="s">
        <v>988</v>
      </c>
      <c r="C62" s="6" t="s">
        <v>989</v>
      </c>
      <c r="D62" s="6" t="s">
        <v>60</v>
      </c>
      <c r="E62" s="6" t="s">
        <v>990</v>
      </c>
      <c r="F62" s="6">
        <v>2020</v>
      </c>
      <c r="G62" s="8">
        <v>45372</v>
      </c>
      <c r="H62" s="8">
        <v>45737</v>
      </c>
      <c r="I62" s="6"/>
      <c r="J62" s="6">
        <v>16</v>
      </c>
      <c r="K62" s="6">
        <v>1</v>
      </c>
      <c r="L62" s="6"/>
      <c r="M62" s="9">
        <v>0.08</v>
      </c>
      <c r="N62" s="6">
        <f t="shared" si="0"/>
        <v>0</v>
      </c>
    </row>
    <row r="63" spans="1:14" x14ac:dyDescent="0.25">
      <c r="A63" s="6">
        <v>61</v>
      </c>
      <c r="B63" s="7" t="s">
        <v>991</v>
      </c>
      <c r="C63" s="6" t="s">
        <v>989</v>
      </c>
      <c r="D63" s="6" t="s">
        <v>60</v>
      </c>
      <c r="E63" s="6" t="s">
        <v>990</v>
      </c>
      <c r="F63" s="6">
        <v>2020</v>
      </c>
      <c r="G63" s="8">
        <v>45372</v>
      </c>
      <c r="H63" s="8">
        <v>45737</v>
      </c>
      <c r="I63" s="6"/>
      <c r="J63" s="6">
        <v>16</v>
      </c>
      <c r="K63" s="6">
        <v>1</v>
      </c>
      <c r="L63" s="6"/>
      <c r="M63" s="9">
        <v>0.08</v>
      </c>
      <c r="N63" s="6">
        <f t="shared" si="0"/>
        <v>0</v>
      </c>
    </row>
    <row r="64" spans="1:14" x14ac:dyDescent="0.25">
      <c r="A64" s="6">
        <v>62</v>
      </c>
      <c r="B64" s="7" t="s">
        <v>992</v>
      </c>
      <c r="C64" s="6" t="s">
        <v>989</v>
      </c>
      <c r="D64" s="6" t="s">
        <v>60</v>
      </c>
      <c r="E64" s="6" t="s">
        <v>990</v>
      </c>
      <c r="F64" s="6">
        <v>2020</v>
      </c>
      <c r="G64" s="8">
        <v>45372</v>
      </c>
      <c r="H64" s="8">
        <v>45737</v>
      </c>
      <c r="I64" s="6"/>
      <c r="J64" s="6">
        <v>16</v>
      </c>
      <c r="K64" s="6">
        <v>1</v>
      </c>
      <c r="L64" s="6"/>
      <c r="M64" s="9">
        <v>0.08</v>
      </c>
      <c r="N64" s="6">
        <f t="shared" si="0"/>
        <v>0</v>
      </c>
    </row>
    <row r="65" spans="1:14" x14ac:dyDescent="0.25">
      <c r="A65" s="6">
        <v>63</v>
      </c>
      <c r="B65" s="7" t="s">
        <v>993</v>
      </c>
      <c r="C65" s="6" t="s">
        <v>994</v>
      </c>
      <c r="D65" s="6" t="s">
        <v>60</v>
      </c>
      <c r="E65" s="6" t="s">
        <v>951</v>
      </c>
      <c r="F65" s="6">
        <v>2007</v>
      </c>
      <c r="G65" s="8">
        <v>45567</v>
      </c>
      <c r="H65" s="8">
        <v>45932</v>
      </c>
      <c r="I65" s="6"/>
      <c r="J65" s="6">
        <v>16</v>
      </c>
      <c r="K65" s="6">
        <v>1</v>
      </c>
      <c r="L65" s="6"/>
      <c r="M65" s="9">
        <v>0.08</v>
      </c>
      <c r="N65" s="6">
        <f t="shared" si="0"/>
        <v>0</v>
      </c>
    </row>
    <row r="66" spans="1:14" x14ac:dyDescent="0.25">
      <c r="A66" s="6">
        <v>64</v>
      </c>
      <c r="B66" s="7" t="s">
        <v>995</v>
      </c>
      <c r="C66" s="6" t="s">
        <v>996</v>
      </c>
      <c r="D66" s="6" t="s">
        <v>60</v>
      </c>
      <c r="E66" s="6" t="s">
        <v>951</v>
      </c>
      <c r="F66" s="6">
        <v>2008</v>
      </c>
      <c r="G66" s="8">
        <v>45567</v>
      </c>
      <c r="H66" s="8">
        <v>45932</v>
      </c>
      <c r="I66" s="6"/>
      <c r="J66" s="6">
        <v>16</v>
      </c>
      <c r="K66" s="6">
        <v>1</v>
      </c>
      <c r="L66" s="6"/>
      <c r="M66" s="9">
        <v>0.08</v>
      </c>
      <c r="N66" s="6">
        <f t="shared" si="0"/>
        <v>0</v>
      </c>
    </row>
    <row r="67" spans="1:14" x14ac:dyDescent="0.25">
      <c r="A67" s="6">
        <v>65</v>
      </c>
      <c r="B67" s="7" t="s">
        <v>997</v>
      </c>
      <c r="C67" s="6" t="s">
        <v>998</v>
      </c>
      <c r="D67" s="6" t="s">
        <v>60</v>
      </c>
      <c r="E67" s="6" t="s">
        <v>951</v>
      </c>
      <c r="F67" s="6">
        <v>2008</v>
      </c>
      <c r="G67" s="8">
        <v>45567</v>
      </c>
      <c r="H67" s="8">
        <v>45932</v>
      </c>
      <c r="I67" s="6"/>
      <c r="J67" s="6">
        <v>16</v>
      </c>
      <c r="K67" s="6">
        <v>1</v>
      </c>
      <c r="L67" s="6"/>
      <c r="M67" s="9">
        <v>0.08</v>
      </c>
      <c r="N67" s="6">
        <f t="shared" si="0"/>
        <v>0</v>
      </c>
    </row>
    <row r="68" spans="1:14" x14ac:dyDescent="0.25">
      <c r="A68" s="6">
        <v>66</v>
      </c>
      <c r="B68" s="7" t="s">
        <v>999</v>
      </c>
      <c r="C68" s="6" t="s">
        <v>1000</v>
      </c>
      <c r="D68" s="6" t="s">
        <v>60</v>
      </c>
      <c r="E68" s="6" t="s">
        <v>1001</v>
      </c>
      <c r="F68" s="6">
        <v>2009</v>
      </c>
      <c r="G68" s="8">
        <v>45567</v>
      </c>
      <c r="H68" s="8">
        <v>45932</v>
      </c>
      <c r="I68" s="6"/>
      <c r="J68" s="6">
        <v>16</v>
      </c>
      <c r="K68" s="6">
        <v>1</v>
      </c>
      <c r="L68" s="6"/>
      <c r="M68" s="9">
        <v>0.08</v>
      </c>
      <c r="N68" s="6">
        <f t="shared" ref="N68:N131" si="1">L68*M68+L68</f>
        <v>0</v>
      </c>
    </row>
    <row r="69" spans="1:14" x14ac:dyDescent="0.25">
      <c r="A69" s="6">
        <v>67</v>
      </c>
      <c r="B69" s="7" t="s">
        <v>1002</v>
      </c>
      <c r="C69" s="6" t="s">
        <v>1003</v>
      </c>
      <c r="D69" s="6" t="s">
        <v>60</v>
      </c>
      <c r="E69" s="6" t="s">
        <v>1004</v>
      </c>
      <c r="F69" s="6">
        <v>2020</v>
      </c>
      <c r="G69" s="8">
        <v>45567</v>
      </c>
      <c r="H69" s="8">
        <v>45932</v>
      </c>
      <c r="I69" s="6"/>
      <c r="J69" s="6">
        <v>16</v>
      </c>
      <c r="K69" s="6">
        <v>1</v>
      </c>
      <c r="L69" s="6"/>
      <c r="M69" s="9">
        <v>0.08</v>
      </c>
      <c r="N69" s="6">
        <f t="shared" si="1"/>
        <v>0</v>
      </c>
    </row>
    <row r="70" spans="1:14" x14ac:dyDescent="0.25">
      <c r="A70" s="6">
        <v>68</v>
      </c>
      <c r="B70" s="7" t="s">
        <v>1005</v>
      </c>
      <c r="C70" s="6" t="s">
        <v>1006</v>
      </c>
      <c r="D70" s="6" t="s">
        <v>60</v>
      </c>
      <c r="E70" s="6" t="s">
        <v>1007</v>
      </c>
      <c r="F70" s="6">
        <v>2004</v>
      </c>
      <c r="G70" s="8">
        <v>45567</v>
      </c>
      <c r="H70" s="8">
        <v>45932</v>
      </c>
      <c r="I70" s="6"/>
      <c r="J70" s="6">
        <v>16</v>
      </c>
      <c r="K70" s="6">
        <v>1</v>
      </c>
      <c r="L70" s="6"/>
      <c r="M70" s="9">
        <v>0.08</v>
      </c>
      <c r="N70" s="6">
        <f t="shared" si="1"/>
        <v>0</v>
      </c>
    </row>
    <row r="71" spans="1:14" x14ac:dyDescent="0.25">
      <c r="A71" s="6">
        <v>69</v>
      </c>
      <c r="B71" s="11" t="s">
        <v>1008</v>
      </c>
      <c r="C71" s="6" t="s">
        <v>1009</v>
      </c>
      <c r="D71" s="6" t="s">
        <v>88</v>
      </c>
      <c r="E71" s="6" t="s">
        <v>1010</v>
      </c>
      <c r="F71" s="6">
        <v>2006</v>
      </c>
      <c r="G71" s="8">
        <v>45373</v>
      </c>
      <c r="H71" s="8">
        <v>45738</v>
      </c>
      <c r="I71" s="6"/>
      <c r="J71" s="6">
        <v>16</v>
      </c>
      <c r="K71" s="6">
        <v>1</v>
      </c>
      <c r="L71" s="6"/>
      <c r="M71" s="9">
        <v>0.23</v>
      </c>
      <c r="N71" s="6">
        <f t="shared" si="1"/>
        <v>0</v>
      </c>
    </row>
    <row r="72" spans="1:14" x14ac:dyDescent="0.25">
      <c r="A72" s="6">
        <v>70</v>
      </c>
      <c r="B72" s="7" t="s">
        <v>1011</v>
      </c>
      <c r="C72" s="6" t="s">
        <v>1012</v>
      </c>
      <c r="D72" s="6" t="s">
        <v>88</v>
      </c>
      <c r="E72" s="6" t="s">
        <v>1013</v>
      </c>
      <c r="F72" s="6">
        <v>2009</v>
      </c>
      <c r="G72" s="8">
        <v>45373</v>
      </c>
      <c r="H72" s="8">
        <v>45738</v>
      </c>
      <c r="I72" s="6"/>
      <c r="J72" s="6">
        <v>16</v>
      </c>
      <c r="K72" s="6">
        <v>1</v>
      </c>
      <c r="L72" s="6"/>
      <c r="M72" s="9">
        <v>0.23</v>
      </c>
      <c r="N72" s="6">
        <f t="shared" si="1"/>
        <v>0</v>
      </c>
    </row>
    <row r="73" spans="1:14" x14ac:dyDescent="0.25">
      <c r="A73" s="6">
        <v>71</v>
      </c>
      <c r="B73" s="7" t="s">
        <v>1014</v>
      </c>
      <c r="C73" s="6" t="s">
        <v>1015</v>
      </c>
      <c r="D73" s="6" t="s">
        <v>88</v>
      </c>
      <c r="E73" s="6" t="s">
        <v>909</v>
      </c>
      <c r="F73" s="6">
        <v>2012</v>
      </c>
      <c r="G73" s="8">
        <v>45373</v>
      </c>
      <c r="H73" s="8">
        <v>45738</v>
      </c>
      <c r="I73" s="6"/>
      <c r="J73" s="6">
        <v>16</v>
      </c>
      <c r="K73" s="6">
        <v>1</v>
      </c>
      <c r="L73" s="6"/>
      <c r="M73" s="9">
        <v>0.08</v>
      </c>
      <c r="N73" s="6">
        <f t="shared" si="1"/>
        <v>0</v>
      </c>
    </row>
    <row r="74" spans="1:14" x14ac:dyDescent="0.25">
      <c r="A74" s="6">
        <v>72</v>
      </c>
      <c r="B74" s="7" t="s">
        <v>1016</v>
      </c>
      <c r="C74" s="6" t="s">
        <v>1017</v>
      </c>
      <c r="D74" s="6" t="s">
        <v>88</v>
      </c>
      <c r="E74" s="6" t="s">
        <v>1018</v>
      </c>
      <c r="F74" s="6">
        <v>2017</v>
      </c>
      <c r="G74" s="8">
        <v>45373</v>
      </c>
      <c r="H74" s="8">
        <v>45738</v>
      </c>
      <c r="I74" s="6"/>
      <c r="J74" s="6">
        <v>16</v>
      </c>
      <c r="K74" s="6">
        <v>1</v>
      </c>
      <c r="L74" s="6"/>
      <c r="M74" s="9">
        <v>0.08</v>
      </c>
      <c r="N74" s="6">
        <f t="shared" si="1"/>
        <v>0</v>
      </c>
    </row>
    <row r="75" spans="1:14" x14ac:dyDescent="0.25">
      <c r="A75" s="6">
        <v>73</v>
      </c>
      <c r="B75" s="7" t="s">
        <v>1019</v>
      </c>
      <c r="C75" s="6" t="s">
        <v>1020</v>
      </c>
      <c r="D75" s="6" t="s">
        <v>88</v>
      </c>
      <c r="E75" s="6" t="s">
        <v>1018</v>
      </c>
      <c r="F75" s="6">
        <v>1998</v>
      </c>
      <c r="G75" s="8">
        <v>45373</v>
      </c>
      <c r="H75" s="8">
        <v>45738</v>
      </c>
      <c r="I75" s="6"/>
      <c r="J75" s="6">
        <v>16</v>
      </c>
      <c r="K75" s="6">
        <v>1</v>
      </c>
      <c r="L75" s="6"/>
      <c r="M75" s="9">
        <v>0.08</v>
      </c>
      <c r="N75" s="6">
        <f t="shared" si="1"/>
        <v>0</v>
      </c>
    </row>
    <row r="76" spans="1:14" x14ac:dyDescent="0.25">
      <c r="A76" s="6">
        <v>74</v>
      </c>
      <c r="B76" s="7" t="s">
        <v>1021</v>
      </c>
      <c r="C76" s="6" t="s">
        <v>1020</v>
      </c>
      <c r="D76" s="6" t="s">
        <v>88</v>
      </c>
      <c r="E76" s="6" t="s">
        <v>1018</v>
      </c>
      <c r="F76" s="6">
        <v>2006</v>
      </c>
      <c r="G76" s="8">
        <v>45373</v>
      </c>
      <c r="H76" s="8">
        <v>45738</v>
      </c>
      <c r="I76" s="6"/>
      <c r="J76" s="6">
        <v>16</v>
      </c>
      <c r="K76" s="6">
        <v>1</v>
      </c>
      <c r="L76" s="6"/>
      <c r="M76" s="9">
        <v>0.08</v>
      </c>
      <c r="N76" s="6">
        <f t="shared" si="1"/>
        <v>0</v>
      </c>
    </row>
    <row r="77" spans="1:14" x14ac:dyDescent="0.25">
      <c r="A77" s="6">
        <v>75</v>
      </c>
      <c r="B77" s="7" t="s">
        <v>1022</v>
      </c>
      <c r="C77" s="6" t="s">
        <v>1023</v>
      </c>
      <c r="D77" s="6" t="s">
        <v>88</v>
      </c>
      <c r="E77" s="6" t="s">
        <v>1024</v>
      </c>
      <c r="F77" s="6">
        <v>2014</v>
      </c>
      <c r="G77" s="8">
        <v>45373</v>
      </c>
      <c r="H77" s="8">
        <v>45738</v>
      </c>
      <c r="I77" s="6"/>
      <c r="J77" s="6">
        <v>16</v>
      </c>
      <c r="K77" s="6">
        <v>1</v>
      </c>
      <c r="L77" s="6"/>
      <c r="M77" s="9">
        <v>0.08</v>
      </c>
      <c r="N77" s="6">
        <f t="shared" si="1"/>
        <v>0</v>
      </c>
    </row>
    <row r="78" spans="1:14" x14ac:dyDescent="0.25">
      <c r="A78" s="6">
        <v>76</v>
      </c>
      <c r="B78" s="7" t="s">
        <v>1025</v>
      </c>
      <c r="C78" s="6" t="s">
        <v>1026</v>
      </c>
      <c r="D78" s="6" t="s">
        <v>88</v>
      </c>
      <c r="E78" s="6" t="s">
        <v>1027</v>
      </c>
      <c r="F78" s="6">
        <v>2020</v>
      </c>
      <c r="G78" s="8">
        <v>45590</v>
      </c>
      <c r="H78" s="8">
        <v>45955</v>
      </c>
      <c r="I78" s="6"/>
      <c r="J78" s="6">
        <v>16</v>
      </c>
      <c r="K78" s="6">
        <v>1</v>
      </c>
      <c r="L78" s="6"/>
      <c r="M78" s="9">
        <v>0.08</v>
      </c>
      <c r="N78" s="6">
        <f t="shared" si="1"/>
        <v>0</v>
      </c>
    </row>
    <row r="79" spans="1:14" x14ac:dyDescent="0.25">
      <c r="A79" s="6">
        <v>77</v>
      </c>
      <c r="B79" s="7" t="s">
        <v>1028</v>
      </c>
      <c r="C79" s="6" t="s">
        <v>1029</v>
      </c>
      <c r="D79" s="6" t="s">
        <v>88</v>
      </c>
      <c r="E79" s="6" t="s">
        <v>1030</v>
      </c>
      <c r="F79" s="6">
        <v>2014</v>
      </c>
      <c r="G79" s="8">
        <v>45373</v>
      </c>
      <c r="H79" s="8">
        <v>45738</v>
      </c>
      <c r="I79" s="6"/>
      <c r="J79" s="6">
        <v>16</v>
      </c>
      <c r="K79" s="6">
        <v>1</v>
      </c>
      <c r="L79" s="6"/>
      <c r="M79" s="9">
        <v>0.08</v>
      </c>
      <c r="N79" s="6">
        <f t="shared" si="1"/>
        <v>0</v>
      </c>
    </row>
    <row r="80" spans="1:14" x14ac:dyDescent="0.25">
      <c r="A80" s="6">
        <v>78</v>
      </c>
      <c r="B80" s="7" t="s">
        <v>1031</v>
      </c>
      <c r="C80" s="6" t="s">
        <v>1032</v>
      </c>
      <c r="D80" s="6" t="s">
        <v>88</v>
      </c>
      <c r="E80" s="6"/>
      <c r="F80" s="6"/>
      <c r="G80" s="8">
        <v>45455</v>
      </c>
      <c r="H80" s="8">
        <v>45820</v>
      </c>
      <c r="I80" s="6"/>
      <c r="J80" s="6">
        <v>16</v>
      </c>
      <c r="K80" s="6">
        <v>1</v>
      </c>
      <c r="L80" s="6"/>
      <c r="M80" s="9">
        <v>0.08</v>
      </c>
      <c r="N80" s="6">
        <f t="shared" si="1"/>
        <v>0</v>
      </c>
    </row>
    <row r="81" spans="1:14" x14ac:dyDescent="0.25">
      <c r="A81" s="6">
        <v>79</v>
      </c>
      <c r="B81" s="7" t="s">
        <v>1033</v>
      </c>
      <c r="C81" s="6" t="s">
        <v>1032</v>
      </c>
      <c r="D81" s="6" t="s">
        <v>88</v>
      </c>
      <c r="E81" s="6"/>
      <c r="F81" s="6"/>
      <c r="G81" s="8">
        <v>45455</v>
      </c>
      <c r="H81" s="8">
        <v>45820</v>
      </c>
      <c r="I81" s="6"/>
      <c r="J81" s="6">
        <v>16</v>
      </c>
      <c r="K81" s="6">
        <v>1</v>
      </c>
      <c r="L81" s="6"/>
      <c r="M81" s="9">
        <v>0.08</v>
      </c>
      <c r="N81" s="6">
        <f t="shared" si="1"/>
        <v>0</v>
      </c>
    </row>
    <row r="82" spans="1:14" x14ac:dyDescent="0.25">
      <c r="A82" s="6">
        <v>80</v>
      </c>
      <c r="B82" s="7" t="s">
        <v>1034</v>
      </c>
      <c r="C82" s="6" t="s">
        <v>1035</v>
      </c>
      <c r="D82" s="6" t="s">
        <v>88</v>
      </c>
      <c r="E82" s="6"/>
      <c r="F82" s="6"/>
      <c r="G82" s="8">
        <v>45405</v>
      </c>
      <c r="H82" s="8">
        <v>45738</v>
      </c>
      <c r="I82" s="6"/>
      <c r="J82" s="6">
        <v>16</v>
      </c>
      <c r="K82" s="6">
        <v>1</v>
      </c>
      <c r="L82" s="6"/>
      <c r="M82" s="9">
        <v>0.08</v>
      </c>
      <c r="N82" s="6">
        <f t="shared" si="1"/>
        <v>0</v>
      </c>
    </row>
    <row r="83" spans="1:14" x14ac:dyDescent="0.25">
      <c r="A83" s="6">
        <v>81</v>
      </c>
      <c r="B83" s="7" t="s">
        <v>1036</v>
      </c>
      <c r="C83" s="6" t="s">
        <v>1037</v>
      </c>
      <c r="D83" s="6" t="s">
        <v>88</v>
      </c>
      <c r="E83" s="6"/>
      <c r="F83" s="6"/>
      <c r="G83" s="8">
        <v>45590</v>
      </c>
      <c r="H83" s="8">
        <v>45955</v>
      </c>
      <c r="I83" s="6"/>
      <c r="J83" s="6">
        <v>16</v>
      </c>
      <c r="K83" s="6">
        <v>1</v>
      </c>
      <c r="L83" s="6"/>
      <c r="M83" s="9">
        <v>0.08</v>
      </c>
      <c r="N83" s="6">
        <f t="shared" si="1"/>
        <v>0</v>
      </c>
    </row>
    <row r="84" spans="1:14" x14ac:dyDescent="0.25">
      <c r="A84" s="6">
        <v>82</v>
      </c>
      <c r="B84" s="7" t="s">
        <v>1038</v>
      </c>
      <c r="C84" s="6" t="s">
        <v>1039</v>
      </c>
      <c r="D84" s="6" t="s">
        <v>88</v>
      </c>
      <c r="E84" s="6" t="s">
        <v>1040</v>
      </c>
      <c r="F84" s="6">
        <v>2021</v>
      </c>
      <c r="G84" s="8">
        <v>45408</v>
      </c>
      <c r="H84" s="8">
        <v>45773</v>
      </c>
      <c r="I84" s="6"/>
      <c r="J84" s="6">
        <v>16</v>
      </c>
      <c r="K84" s="6">
        <v>1</v>
      </c>
      <c r="L84" s="6"/>
      <c r="M84" s="9">
        <v>0.08</v>
      </c>
      <c r="N84" s="6">
        <f t="shared" si="1"/>
        <v>0</v>
      </c>
    </row>
    <row r="85" spans="1:14" x14ac:dyDescent="0.25">
      <c r="A85" s="6">
        <v>83</v>
      </c>
      <c r="B85" s="7" t="s">
        <v>1041</v>
      </c>
      <c r="C85" s="6" t="s">
        <v>945</v>
      </c>
      <c r="D85" s="6" t="s">
        <v>88</v>
      </c>
      <c r="E85" s="6" t="s">
        <v>946</v>
      </c>
      <c r="F85" s="6">
        <v>2020</v>
      </c>
      <c r="G85" s="8">
        <v>45512</v>
      </c>
      <c r="H85" s="8">
        <v>45877</v>
      </c>
      <c r="I85" s="6"/>
      <c r="J85" s="6">
        <v>16</v>
      </c>
      <c r="K85" s="6">
        <v>1</v>
      </c>
      <c r="L85" s="6"/>
      <c r="M85" s="9">
        <v>0.08</v>
      </c>
      <c r="N85" s="6">
        <f t="shared" si="1"/>
        <v>0</v>
      </c>
    </row>
    <row r="86" spans="1:14" x14ac:dyDescent="0.25">
      <c r="A86" s="6">
        <v>84</v>
      </c>
      <c r="B86" s="7" t="s">
        <v>1042</v>
      </c>
      <c r="C86" s="6" t="s">
        <v>989</v>
      </c>
      <c r="D86" s="6" t="s">
        <v>88</v>
      </c>
      <c r="E86" s="6" t="s">
        <v>962</v>
      </c>
      <c r="F86" s="6"/>
      <c r="G86" s="8">
        <v>45526</v>
      </c>
      <c r="H86" s="8">
        <v>45891</v>
      </c>
      <c r="I86" s="6"/>
      <c r="J86" s="6">
        <v>16</v>
      </c>
      <c r="K86" s="6">
        <v>1</v>
      </c>
      <c r="L86" s="6"/>
      <c r="M86" s="9">
        <v>0.08</v>
      </c>
      <c r="N86" s="6">
        <f t="shared" si="1"/>
        <v>0</v>
      </c>
    </row>
    <row r="87" spans="1:14" x14ac:dyDescent="0.25">
      <c r="A87" s="6">
        <v>85</v>
      </c>
      <c r="B87" s="7" t="s">
        <v>1043</v>
      </c>
      <c r="C87" s="6" t="s">
        <v>989</v>
      </c>
      <c r="D87" s="6" t="s">
        <v>88</v>
      </c>
      <c r="E87" s="6" t="s">
        <v>962</v>
      </c>
      <c r="F87" s="6"/>
      <c r="G87" s="8">
        <v>45526</v>
      </c>
      <c r="H87" s="8">
        <v>45891</v>
      </c>
      <c r="I87" s="6"/>
      <c r="J87" s="6">
        <v>16</v>
      </c>
      <c r="K87" s="6">
        <v>1</v>
      </c>
      <c r="L87" s="6"/>
      <c r="M87" s="9">
        <v>0.08</v>
      </c>
      <c r="N87" s="6">
        <f t="shared" si="1"/>
        <v>0</v>
      </c>
    </row>
    <row r="88" spans="1:14" x14ac:dyDescent="0.25">
      <c r="A88" s="6">
        <v>86</v>
      </c>
      <c r="B88" s="7" t="s">
        <v>1044</v>
      </c>
      <c r="C88" s="6" t="s">
        <v>989</v>
      </c>
      <c r="D88" s="6" t="s">
        <v>88</v>
      </c>
      <c r="E88" s="6" t="s">
        <v>962</v>
      </c>
      <c r="F88" s="6"/>
      <c r="G88" s="8">
        <v>45526</v>
      </c>
      <c r="H88" s="8">
        <v>45891</v>
      </c>
      <c r="I88" s="6"/>
      <c r="J88" s="6">
        <v>16</v>
      </c>
      <c r="K88" s="6">
        <v>1</v>
      </c>
      <c r="L88" s="6"/>
      <c r="M88" s="9">
        <v>0.08</v>
      </c>
      <c r="N88" s="6">
        <f t="shared" si="1"/>
        <v>0</v>
      </c>
    </row>
    <row r="89" spans="1:14" x14ac:dyDescent="0.25">
      <c r="A89" s="6">
        <v>87</v>
      </c>
      <c r="B89" s="7" t="s">
        <v>1045</v>
      </c>
      <c r="C89" s="6" t="s">
        <v>989</v>
      </c>
      <c r="D89" s="6" t="s">
        <v>88</v>
      </c>
      <c r="E89" s="6" t="s">
        <v>962</v>
      </c>
      <c r="F89" s="6"/>
      <c r="G89" s="8">
        <v>45526</v>
      </c>
      <c r="H89" s="8">
        <v>45891</v>
      </c>
      <c r="I89" s="6"/>
      <c r="J89" s="6">
        <v>16</v>
      </c>
      <c r="K89" s="6">
        <v>1</v>
      </c>
      <c r="L89" s="6"/>
      <c r="M89" s="9">
        <v>0.08</v>
      </c>
      <c r="N89" s="6">
        <f t="shared" si="1"/>
        <v>0</v>
      </c>
    </row>
    <row r="90" spans="1:14" x14ac:dyDescent="0.25">
      <c r="A90" s="6">
        <v>88</v>
      </c>
      <c r="B90" s="7" t="s">
        <v>1046</v>
      </c>
      <c r="C90" s="6" t="s">
        <v>989</v>
      </c>
      <c r="D90" s="6" t="s">
        <v>88</v>
      </c>
      <c r="E90" s="6" t="s">
        <v>962</v>
      </c>
      <c r="F90" s="6"/>
      <c r="G90" s="8">
        <v>45526</v>
      </c>
      <c r="H90" s="8">
        <v>45891</v>
      </c>
      <c r="I90" s="6"/>
      <c r="J90" s="6">
        <v>16</v>
      </c>
      <c r="K90" s="6">
        <v>1</v>
      </c>
      <c r="L90" s="6"/>
      <c r="M90" s="9">
        <v>0.08</v>
      </c>
      <c r="N90" s="6">
        <f t="shared" si="1"/>
        <v>0</v>
      </c>
    </row>
    <row r="91" spans="1:14" x14ac:dyDescent="0.25">
      <c r="A91" s="6">
        <v>89</v>
      </c>
      <c r="B91" s="7" t="s">
        <v>1047</v>
      </c>
      <c r="C91" s="6" t="s">
        <v>989</v>
      </c>
      <c r="D91" s="6" t="s">
        <v>88</v>
      </c>
      <c r="E91" s="6" t="s">
        <v>962</v>
      </c>
      <c r="F91" s="6"/>
      <c r="G91" s="8">
        <v>45526</v>
      </c>
      <c r="H91" s="8">
        <v>45891</v>
      </c>
      <c r="I91" s="6"/>
      <c r="J91" s="6">
        <v>16</v>
      </c>
      <c r="K91" s="6">
        <v>1</v>
      </c>
      <c r="L91" s="6"/>
      <c r="M91" s="9">
        <v>0.08</v>
      </c>
      <c r="N91" s="6">
        <f t="shared" si="1"/>
        <v>0</v>
      </c>
    </row>
    <row r="92" spans="1:14" x14ac:dyDescent="0.25">
      <c r="A92" s="6">
        <v>90</v>
      </c>
      <c r="B92" s="7" t="s">
        <v>1048</v>
      </c>
      <c r="C92" s="6" t="s">
        <v>989</v>
      </c>
      <c r="D92" s="6" t="s">
        <v>88</v>
      </c>
      <c r="E92" s="6" t="s">
        <v>962</v>
      </c>
      <c r="F92" s="6"/>
      <c r="G92" s="8">
        <v>45526</v>
      </c>
      <c r="H92" s="8">
        <v>45891</v>
      </c>
      <c r="I92" s="6"/>
      <c r="J92" s="6">
        <v>16</v>
      </c>
      <c r="K92" s="6">
        <v>1</v>
      </c>
      <c r="L92" s="6"/>
      <c r="M92" s="9">
        <v>0.08</v>
      </c>
      <c r="N92" s="6">
        <f t="shared" si="1"/>
        <v>0</v>
      </c>
    </row>
    <row r="93" spans="1:14" x14ac:dyDescent="0.25">
      <c r="A93" s="6">
        <v>91</v>
      </c>
      <c r="B93" s="7" t="s">
        <v>1049</v>
      </c>
      <c r="C93" s="6" t="s">
        <v>1050</v>
      </c>
      <c r="D93" s="6" t="s">
        <v>107</v>
      </c>
      <c r="E93" s="6" t="s">
        <v>1051</v>
      </c>
      <c r="F93" s="6">
        <v>1998</v>
      </c>
      <c r="G93" s="8">
        <v>45366</v>
      </c>
      <c r="H93" s="8">
        <v>45731</v>
      </c>
      <c r="I93" s="6"/>
      <c r="J93" s="6">
        <v>16</v>
      </c>
      <c r="K93" s="6">
        <v>1</v>
      </c>
      <c r="L93" s="6"/>
      <c r="M93" s="9">
        <v>0.23</v>
      </c>
      <c r="N93" s="6">
        <f t="shared" si="1"/>
        <v>0</v>
      </c>
    </row>
    <row r="94" spans="1:14" x14ac:dyDescent="0.25">
      <c r="A94" s="6">
        <v>92</v>
      </c>
      <c r="B94" s="7" t="s">
        <v>1052</v>
      </c>
      <c r="C94" s="6" t="s">
        <v>1050</v>
      </c>
      <c r="D94" s="6" t="s">
        <v>107</v>
      </c>
      <c r="E94" s="6" t="s">
        <v>1051</v>
      </c>
      <c r="F94" s="6">
        <v>1998</v>
      </c>
      <c r="G94" s="8">
        <v>45366</v>
      </c>
      <c r="H94" s="8">
        <v>45731</v>
      </c>
      <c r="I94" s="6"/>
      <c r="J94" s="6">
        <v>16</v>
      </c>
      <c r="K94" s="6">
        <v>1</v>
      </c>
      <c r="L94" s="6"/>
      <c r="M94" s="9">
        <v>0.23</v>
      </c>
      <c r="N94" s="6">
        <f t="shared" si="1"/>
        <v>0</v>
      </c>
    </row>
    <row r="95" spans="1:14" x14ac:dyDescent="0.25">
      <c r="A95" s="6">
        <v>93</v>
      </c>
      <c r="B95" s="7" t="s">
        <v>1053</v>
      </c>
      <c r="C95" s="6" t="s">
        <v>1054</v>
      </c>
      <c r="D95" s="6" t="s">
        <v>107</v>
      </c>
      <c r="E95" s="6" t="s">
        <v>1055</v>
      </c>
      <c r="F95" s="6">
        <v>2018</v>
      </c>
      <c r="G95" s="8">
        <v>45366</v>
      </c>
      <c r="H95" s="8">
        <v>45731</v>
      </c>
      <c r="I95" s="6"/>
      <c r="J95" s="6">
        <v>16</v>
      </c>
      <c r="K95" s="6">
        <v>1</v>
      </c>
      <c r="L95" s="6"/>
      <c r="M95" s="9">
        <v>0.08</v>
      </c>
      <c r="N95" s="6">
        <f t="shared" si="1"/>
        <v>0</v>
      </c>
    </row>
    <row r="96" spans="1:14" x14ac:dyDescent="0.25">
      <c r="A96" s="6">
        <v>94</v>
      </c>
      <c r="B96" s="7" t="s">
        <v>1056</v>
      </c>
      <c r="C96" s="6" t="s">
        <v>1057</v>
      </c>
      <c r="D96" s="6" t="s">
        <v>107</v>
      </c>
      <c r="E96" s="6" t="s">
        <v>1058</v>
      </c>
      <c r="F96" s="6">
        <v>2009</v>
      </c>
      <c r="G96" s="8">
        <v>45366</v>
      </c>
      <c r="H96" s="8">
        <v>45731</v>
      </c>
      <c r="I96" s="6"/>
      <c r="J96" s="6">
        <v>16</v>
      </c>
      <c r="K96" s="6">
        <v>1</v>
      </c>
      <c r="L96" s="6"/>
      <c r="M96" s="9">
        <v>0.08</v>
      </c>
      <c r="N96" s="6">
        <f t="shared" si="1"/>
        <v>0</v>
      </c>
    </row>
    <row r="97" spans="1:14" x14ac:dyDescent="0.25">
      <c r="A97" s="6">
        <v>95</v>
      </c>
      <c r="B97" s="7" t="s">
        <v>1059</v>
      </c>
      <c r="C97" s="6" t="s">
        <v>1060</v>
      </c>
      <c r="D97" s="6" t="s">
        <v>115</v>
      </c>
      <c r="E97" s="6" t="s">
        <v>1061</v>
      </c>
      <c r="F97" s="6">
        <v>2021</v>
      </c>
      <c r="G97" s="8">
        <v>45293</v>
      </c>
      <c r="H97" s="8">
        <v>45659</v>
      </c>
      <c r="I97" s="6"/>
      <c r="J97" s="6">
        <v>16</v>
      </c>
      <c r="K97" s="6">
        <v>1</v>
      </c>
      <c r="L97" s="6"/>
      <c r="M97" s="9">
        <v>0.08</v>
      </c>
      <c r="N97" s="6">
        <f t="shared" si="1"/>
        <v>0</v>
      </c>
    </row>
    <row r="98" spans="1:14" x14ac:dyDescent="0.25">
      <c r="A98" s="6">
        <v>96</v>
      </c>
      <c r="B98" s="7" t="s">
        <v>1062</v>
      </c>
      <c r="C98" s="6" t="s">
        <v>1060</v>
      </c>
      <c r="D98" s="6" t="s">
        <v>115</v>
      </c>
      <c r="E98" s="6" t="s">
        <v>1061</v>
      </c>
      <c r="F98" s="6">
        <v>2021</v>
      </c>
      <c r="G98" s="8">
        <v>45293</v>
      </c>
      <c r="H98" s="8">
        <v>45659</v>
      </c>
      <c r="I98" s="6"/>
      <c r="J98" s="6">
        <v>16</v>
      </c>
      <c r="K98" s="6">
        <v>1</v>
      </c>
      <c r="L98" s="6"/>
      <c r="M98" s="9">
        <v>0.08</v>
      </c>
      <c r="N98" s="6">
        <f t="shared" si="1"/>
        <v>0</v>
      </c>
    </row>
    <row r="99" spans="1:14" x14ac:dyDescent="0.25">
      <c r="A99" s="6">
        <v>97</v>
      </c>
      <c r="B99" s="7" t="s">
        <v>1063</v>
      </c>
      <c r="C99" s="6" t="s">
        <v>1060</v>
      </c>
      <c r="D99" s="6" t="s">
        <v>115</v>
      </c>
      <c r="E99" s="6" t="s">
        <v>1061</v>
      </c>
      <c r="F99" s="6">
        <v>2021</v>
      </c>
      <c r="G99" s="8">
        <v>45293</v>
      </c>
      <c r="H99" s="8">
        <v>45659</v>
      </c>
      <c r="I99" s="6"/>
      <c r="J99" s="6">
        <v>16</v>
      </c>
      <c r="K99" s="6">
        <v>1</v>
      </c>
      <c r="L99" s="6"/>
      <c r="M99" s="9">
        <v>0.08</v>
      </c>
      <c r="N99" s="6">
        <f t="shared" si="1"/>
        <v>0</v>
      </c>
    </row>
    <row r="100" spans="1:14" x14ac:dyDescent="0.25">
      <c r="A100" s="6">
        <v>98</v>
      </c>
      <c r="B100" s="7" t="s">
        <v>1064</v>
      </c>
      <c r="C100" s="6" t="s">
        <v>1050</v>
      </c>
      <c r="D100" s="6" t="s">
        <v>115</v>
      </c>
      <c r="E100" s="6" t="s">
        <v>1051</v>
      </c>
      <c r="F100" s="6">
        <v>1992</v>
      </c>
      <c r="G100" s="8">
        <v>45590</v>
      </c>
      <c r="H100" s="8">
        <v>45955</v>
      </c>
      <c r="I100" s="6"/>
      <c r="J100" s="6">
        <v>16</v>
      </c>
      <c r="K100" s="6">
        <v>1</v>
      </c>
      <c r="L100" s="6"/>
      <c r="M100" s="9">
        <v>0.08</v>
      </c>
      <c r="N100" s="6">
        <f t="shared" si="1"/>
        <v>0</v>
      </c>
    </row>
    <row r="101" spans="1:14" x14ac:dyDescent="0.25">
      <c r="A101" s="6">
        <v>99</v>
      </c>
      <c r="B101" s="7" t="s">
        <v>1065</v>
      </c>
      <c r="C101" s="6" t="s">
        <v>1066</v>
      </c>
      <c r="D101" s="6" t="s">
        <v>115</v>
      </c>
      <c r="E101" s="6" t="s">
        <v>1051</v>
      </c>
      <c r="F101" s="6">
        <v>1989</v>
      </c>
      <c r="G101" s="8">
        <v>45590</v>
      </c>
      <c r="H101" s="8">
        <v>45955</v>
      </c>
      <c r="I101" s="6"/>
      <c r="J101" s="6">
        <v>16</v>
      </c>
      <c r="K101" s="6">
        <v>1</v>
      </c>
      <c r="L101" s="6"/>
      <c r="M101" s="9">
        <v>0.08</v>
      </c>
      <c r="N101" s="6">
        <f t="shared" si="1"/>
        <v>0</v>
      </c>
    </row>
    <row r="102" spans="1:14" x14ac:dyDescent="0.25">
      <c r="A102" s="6">
        <v>100</v>
      </c>
      <c r="B102" s="7" t="s">
        <v>1067</v>
      </c>
      <c r="C102" s="6" t="s">
        <v>1068</v>
      </c>
      <c r="D102" s="6" t="s">
        <v>115</v>
      </c>
      <c r="E102" s="6" t="s">
        <v>1069</v>
      </c>
      <c r="F102" s="6">
        <v>2009</v>
      </c>
      <c r="G102" s="8">
        <v>45590</v>
      </c>
      <c r="H102" s="8">
        <v>45955</v>
      </c>
      <c r="I102" s="6"/>
      <c r="J102" s="6">
        <v>16</v>
      </c>
      <c r="K102" s="6">
        <v>1</v>
      </c>
      <c r="L102" s="6"/>
      <c r="M102" s="9">
        <v>0.08</v>
      </c>
      <c r="N102" s="6">
        <f t="shared" si="1"/>
        <v>0</v>
      </c>
    </row>
    <row r="103" spans="1:14" x14ac:dyDescent="0.25">
      <c r="A103" s="6">
        <v>101</v>
      </c>
      <c r="B103" s="7" t="s">
        <v>1070</v>
      </c>
      <c r="C103" s="6" t="s">
        <v>1071</v>
      </c>
      <c r="D103" s="6" t="s">
        <v>115</v>
      </c>
      <c r="E103" s="6" t="s">
        <v>1069</v>
      </c>
      <c r="F103" s="6">
        <v>2009</v>
      </c>
      <c r="G103" s="8">
        <v>45590</v>
      </c>
      <c r="H103" s="8">
        <v>45955</v>
      </c>
      <c r="I103" s="6"/>
      <c r="J103" s="6">
        <v>16</v>
      </c>
      <c r="K103" s="6">
        <v>1</v>
      </c>
      <c r="L103" s="6"/>
      <c r="M103" s="9">
        <v>0.08</v>
      </c>
      <c r="N103" s="6">
        <f t="shared" si="1"/>
        <v>0</v>
      </c>
    </row>
    <row r="104" spans="1:14" x14ac:dyDescent="0.25">
      <c r="A104" s="6">
        <v>102</v>
      </c>
      <c r="B104" s="7" t="s">
        <v>1072</v>
      </c>
      <c r="C104" s="6" t="s">
        <v>1071</v>
      </c>
      <c r="D104" s="6" t="s">
        <v>115</v>
      </c>
      <c r="E104" s="6" t="s">
        <v>1069</v>
      </c>
      <c r="F104" s="6">
        <v>2009</v>
      </c>
      <c r="G104" s="8">
        <v>45590</v>
      </c>
      <c r="H104" s="8">
        <v>45955</v>
      </c>
      <c r="I104" s="6"/>
      <c r="J104" s="6">
        <v>16</v>
      </c>
      <c r="K104" s="6">
        <v>1</v>
      </c>
      <c r="L104" s="6"/>
      <c r="M104" s="9">
        <v>0.08</v>
      </c>
      <c r="N104" s="6">
        <f t="shared" si="1"/>
        <v>0</v>
      </c>
    </row>
    <row r="105" spans="1:14" x14ac:dyDescent="0.25">
      <c r="A105" s="6">
        <v>103</v>
      </c>
      <c r="B105" s="7" t="s">
        <v>1073</v>
      </c>
      <c r="C105" s="6" t="s">
        <v>1071</v>
      </c>
      <c r="D105" s="6" t="s">
        <v>115</v>
      </c>
      <c r="E105" s="6" t="s">
        <v>1069</v>
      </c>
      <c r="F105" s="6">
        <v>2009</v>
      </c>
      <c r="G105" s="8">
        <v>45590</v>
      </c>
      <c r="H105" s="8">
        <v>45955</v>
      </c>
      <c r="I105" s="6"/>
      <c r="J105" s="6">
        <v>16</v>
      </c>
      <c r="K105" s="6">
        <v>1</v>
      </c>
      <c r="L105" s="6"/>
      <c r="M105" s="9">
        <v>0.08</v>
      </c>
      <c r="N105" s="6">
        <f t="shared" si="1"/>
        <v>0</v>
      </c>
    </row>
    <row r="106" spans="1:14" x14ac:dyDescent="0.25">
      <c r="A106" s="6">
        <v>104</v>
      </c>
      <c r="B106" s="7" t="s">
        <v>1074</v>
      </c>
      <c r="C106" s="6" t="s">
        <v>1071</v>
      </c>
      <c r="D106" s="6" t="s">
        <v>115</v>
      </c>
      <c r="E106" s="6" t="s">
        <v>1069</v>
      </c>
      <c r="F106" s="6">
        <v>2009</v>
      </c>
      <c r="G106" s="8">
        <v>45590</v>
      </c>
      <c r="H106" s="8">
        <v>45955</v>
      </c>
      <c r="I106" s="6"/>
      <c r="J106" s="6">
        <v>16</v>
      </c>
      <c r="K106" s="6">
        <v>1</v>
      </c>
      <c r="L106" s="6"/>
      <c r="M106" s="9">
        <v>0.08</v>
      </c>
      <c r="N106" s="6">
        <f t="shared" si="1"/>
        <v>0</v>
      </c>
    </row>
    <row r="107" spans="1:14" x14ac:dyDescent="0.25">
      <c r="A107" s="6">
        <v>105</v>
      </c>
      <c r="B107" s="7" t="s">
        <v>1075</v>
      </c>
      <c r="C107" s="6" t="s">
        <v>1076</v>
      </c>
      <c r="D107" s="6" t="s">
        <v>115</v>
      </c>
      <c r="E107" s="6" t="s">
        <v>1077</v>
      </c>
      <c r="F107" s="6">
        <v>2009</v>
      </c>
      <c r="G107" s="8">
        <v>45590</v>
      </c>
      <c r="H107" s="8">
        <v>45955</v>
      </c>
      <c r="I107" s="6"/>
      <c r="J107" s="6">
        <v>16</v>
      </c>
      <c r="K107" s="6">
        <v>1</v>
      </c>
      <c r="L107" s="6"/>
      <c r="M107" s="9">
        <v>0.08</v>
      </c>
      <c r="N107" s="6">
        <f t="shared" si="1"/>
        <v>0</v>
      </c>
    </row>
    <row r="108" spans="1:14" x14ac:dyDescent="0.25">
      <c r="A108" s="6">
        <v>106</v>
      </c>
      <c r="B108" s="7" t="s">
        <v>1078</v>
      </c>
      <c r="C108" s="6" t="s">
        <v>1076</v>
      </c>
      <c r="D108" s="6" t="s">
        <v>115</v>
      </c>
      <c r="E108" s="6" t="s">
        <v>1077</v>
      </c>
      <c r="F108" s="6">
        <v>2009</v>
      </c>
      <c r="G108" s="8">
        <v>45590</v>
      </c>
      <c r="H108" s="8">
        <v>45955</v>
      </c>
      <c r="I108" s="6"/>
      <c r="J108" s="6">
        <v>16</v>
      </c>
      <c r="K108" s="6">
        <v>1</v>
      </c>
      <c r="L108" s="6"/>
      <c r="M108" s="9">
        <v>0.08</v>
      </c>
      <c r="N108" s="6">
        <f t="shared" si="1"/>
        <v>0</v>
      </c>
    </row>
    <row r="109" spans="1:14" x14ac:dyDescent="0.25">
      <c r="A109" s="6">
        <v>107</v>
      </c>
      <c r="B109" s="7" t="s">
        <v>1079</v>
      </c>
      <c r="C109" s="6" t="s">
        <v>920</v>
      </c>
      <c r="D109" s="6" t="s">
        <v>115</v>
      </c>
      <c r="E109" s="6" t="s">
        <v>1080</v>
      </c>
      <c r="F109" s="6">
        <v>2009</v>
      </c>
      <c r="G109" s="8">
        <v>45590</v>
      </c>
      <c r="H109" s="8">
        <v>45955</v>
      </c>
      <c r="I109" s="6"/>
      <c r="J109" s="6">
        <v>16</v>
      </c>
      <c r="K109" s="6">
        <v>1</v>
      </c>
      <c r="L109" s="6"/>
      <c r="M109" s="9">
        <v>0.08</v>
      </c>
      <c r="N109" s="6">
        <f t="shared" si="1"/>
        <v>0</v>
      </c>
    </row>
    <row r="110" spans="1:14" x14ac:dyDescent="0.25">
      <c r="A110" s="6">
        <v>108</v>
      </c>
      <c r="B110" s="7" t="s">
        <v>1081</v>
      </c>
      <c r="C110" s="6" t="s">
        <v>920</v>
      </c>
      <c r="D110" s="6" t="s">
        <v>115</v>
      </c>
      <c r="E110" s="6" t="s">
        <v>1080</v>
      </c>
      <c r="F110" s="6">
        <v>2012</v>
      </c>
      <c r="G110" s="8">
        <v>45590</v>
      </c>
      <c r="H110" s="8">
        <v>45955</v>
      </c>
      <c r="I110" s="6"/>
      <c r="J110" s="6">
        <v>16</v>
      </c>
      <c r="K110" s="6">
        <v>1</v>
      </c>
      <c r="L110" s="6"/>
      <c r="M110" s="9">
        <v>0.08</v>
      </c>
      <c r="N110" s="6">
        <f t="shared" si="1"/>
        <v>0</v>
      </c>
    </row>
    <row r="111" spans="1:14" x14ac:dyDescent="0.25">
      <c r="A111" s="6">
        <v>109</v>
      </c>
      <c r="B111" s="7" t="s">
        <v>1082</v>
      </c>
      <c r="C111" s="6" t="s">
        <v>920</v>
      </c>
      <c r="D111" s="6" t="s">
        <v>115</v>
      </c>
      <c r="E111" s="6" t="s">
        <v>1080</v>
      </c>
      <c r="F111" s="6">
        <v>2012</v>
      </c>
      <c r="G111" s="8">
        <v>45590</v>
      </c>
      <c r="H111" s="8">
        <v>45955</v>
      </c>
      <c r="I111" s="6"/>
      <c r="J111" s="6">
        <v>16</v>
      </c>
      <c r="K111" s="6">
        <v>1</v>
      </c>
      <c r="L111" s="6"/>
      <c r="M111" s="9">
        <v>0.08</v>
      </c>
      <c r="N111" s="6">
        <f t="shared" si="1"/>
        <v>0</v>
      </c>
    </row>
    <row r="112" spans="1:14" x14ac:dyDescent="0.25">
      <c r="A112" s="6">
        <v>110</v>
      </c>
      <c r="B112" s="7" t="s">
        <v>1083</v>
      </c>
      <c r="C112" s="6" t="s">
        <v>1084</v>
      </c>
      <c r="D112" s="6" t="s">
        <v>115</v>
      </c>
      <c r="E112" s="6" t="s">
        <v>1080</v>
      </c>
      <c r="F112" s="6">
        <v>2009</v>
      </c>
      <c r="G112" s="8">
        <v>45590</v>
      </c>
      <c r="H112" s="8">
        <v>45955</v>
      </c>
      <c r="I112" s="6"/>
      <c r="J112" s="6">
        <v>16</v>
      </c>
      <c r="K112" s="6">
        <v>1</v>
      </c>
      <c r="L112" s="6"/>
      <c r="M112" s="9">
        <v>0.08</v>
      </c>
      <c r="N112" s="6">
        <f t="shared" si="1"/>
        <v>0</v>
      </c>
    </row>
    <row r="113" spans="1:14" x14ac:dyDescent="0.25">
      <c r="A113" s="6">
        <v>111</v>
      </c>
      <c r="B113" s="7" t="s">
        <v>1085</v>
      </c>
      <c r="C113" s="6" t="s">
        <v>1086</v>
      </c>
      <c r="D113" s="6" t="s">
        <v>115</v>
      </c>
      <c r="E113" s="6" t="s">
        <v>1080</v>
      </c>
      <c r="F113" s="6">
        <v>2017</v>
      </c>
      <c r="G113" s="8">
        <v>45590</v>
      </c>
      <c r="H113" s="8">
        <v>45955</v>
      </c>
      <c r="I113" s="6"/>
      <c r="J113" s="6">
        <v>16</v>
      </c>
      <c r="K113" s="6">
        <v>1</v>
      </c>
      <c r="L113" s="6"/>
      <c r="M113" s="9">
        <v>0.08</v>
      </c>
      <c r="N113" s="6">
        <f t="shared" si="1"/>
        <v>0</v>
      </c>
    </row>
    <row r="114" spans="1:14" x14ac:dyDescent="0.25">
      <c r="A114" s="6">
        <v>112</v>
      </c>
      <c r="B114" s="7" t="s">
        <v>1087</v>
      </c>
      <c r="C114" s="6" t="s">
        <v>1088</v>
      </c>
      <c r="D114" s="6" t="s">
        <v>115</v>
      </c>
      <c r="E114" s="6" t="s">
        <v>1089</v>
      </c>
      <c r="F114" s="6">
        <v>2008</v>
      </c>
      <c r="G114" s="8">
        <v>45590</v>
      </c>
      <c r="H114" s="8">
        <v>45955</v>
      </c>
      <c r="I114" s="6"/>
      <c r="J114" s="6">
        <v>16</v>
      </c>
      <c r="K114" s="6">
        <v>1</v>
      </c>
      <c r="L114" s="6"/>
      <c r="M114" s="9">
        <v>0.08</v>
      </c>
      <c r="N114" s="6">
        <f t="shared" si="1"/>
        <v>0</v>
      </c>
    </row>
    <row r="115" spans="1:14" x14ac:dyDescent="0.25">
      <c r="A115" s="6">
        <v>113</v>
      </c>
      <c r="B115" s="7" t="s">
        <v>1090</v>
      </c>
      <c r="C115" s="6" t="s">
        <v>1091</v>
      </c>
      <c r="D115" s="6" t="s">
        <v>135</v>
      </c>
      <c r="E115" s="6" t="s">
        <v>1092</v>
      </c>
      <c r="F115" s="6">
        <v>2006</v>
      </c>
      <c r="G115" s="8">
        <v>45569</v>
      </c>
      <c r="H115" s="8">
        <v>45934</v>
      </c>
      <c r="I115" s="6"/>
      <c r="J115" s="6">
        <v>16</v>
      </c>
      <c r="K115" s="6">
        <v>1</v>
      </c>
      <c r="L115" s="6"/>
      <c r="M115" s="9">
        <v>0.08</v>
      </c>
      <c r="N115" s="6">
        <f t="shared" si="1"/>
        <v>0</v>
      </c>
    </row>
    <row r="116" spans="1:14" x14ac:dyDescent="0.25">
      <c r="A116" s="6">
        <v>114</v>
      </c>
      <c r="B116" s="7" t="s">
        <v>1093</v>
      </c>
      <c r="C116" s="6" t="s">
        <v>1094</v>
      </c>
      <c r="D116" s="6" t="s">
        <v>135</v>
      </c>
      <c r="E116" s="6" t="s">
        <v>1095</v>
      </c>
      <c r="F116" s="6">
        <v>2014</v>
      </c>
      <c r="G116" s="8">
        <v>45569</v>
      </c>
      <c r="H116" s="8">
        <v>45934</v>
      </c>
      <c r="I116" s="6"/>
      <c r="J116" s="6">
        <v>16</v>
      </c>
      <c r="K116" s="6">
        <v>1</v>
      </c>
      <c r="L116" s="6"/>
      <c r="M116" s="9">
        <v>0.08</v>
      </c>
      <c r="N116" s="6">
        <f t="shared" si="1"/>
        <v>0</v>
      </c>
    </row>
    <row r="117" spans="1:14" x14ac:dyDescent="0.25">
      <c r="A117" s="6">
        <v>115</v>
      </c>
      <c r="B117" s="7" t="s">
        <v>1096</v>
      </c>
      <c r="C117" s="6" t="s">
        <v>1097</v>
      </c>
      <c r="D117" s="6" t="s">
        <v>135</v>
      </c>
      <c r="E117" s="6" t="s">
        <v>965</v>
      </c>
      <c r="F117" s="6">
        <v>2014</v>
      </c>
      <c r="G117" s="8">
        <v>45569</v>
      </c>
      <c r="H117" s="8">
        <v>45934</v>
      </c>
      <c r="I117" s="6"/>
      <c r="J117" s="6">
        <v>16</v>
      </c>
      <c r="K117" s="6">
        <v>1</v>
      </c>
      <c r="L117" s="6"/>
      <c r="M117" s="9">
        <v>0.08</v>
      </c>
      <c r="N117" s="6">
        <f t="shared" si="1"/>
        <v>0</v>
      </c>
    </row>
    <row r="118" spans="1:14" x14ac:dyDescent="0.25">
      <c r="A118" s="6">
        <v>116</v>
      </c>
      <c r="B118" s="7" t="s">
        <v>1098</v>
      </c>
      <c r="C118" s="6" t="s">
        <v>1099</v>
      </c>
      <c r="D118" s="6" t="s">
        <v>135</v>
      </c>
      <c r="E118" s="6" t="s">
        <v>1100</v>
      </c>
      <c r="F118" s="6">
        <v>2016</v>
      </c>
      <c r="G118" s="8">
        <v>45569</v>
      </c>
      <c r="H118" s="8">
        <v>45934</v>
      </c>
      <c r="I118" s="6"/>
      <c r="J118" s="6">
        <v>16</v>
      </c>
      <c r="K118" s="6">
        <v>1</v>
      </c>
      <c r="L118" s="6"/>
      <c r="M118" s="9">
        <v>0.08</v>
      </c>
      <c r="N118" s="6">
        <f t="shared" si="1"/>
        <v>0</v>
      </c>
    </row>
    <row r="119" spans="1:14" x14ac:dyDescent="0.25">
      <c r="A119" s="6">
        <v>117</v>
      </c>
      <c r="B119" s="7" t="s">
        <v>1101</v>
      </c>
      <c r="C119" s="6" t="s">
        <v>1102</v>
      </c>
      <c r="D119" s="6" t="s">
        <v>135</v>
      </c>
      <c r="E119" s="6" t="s">
        <v>1103</v>
      </c>
      <c r="F119" s="6">
        <v>2016</v>
      </c>
      <c r="G119" s="8">
        <v>45569</v>
      </c>
      <c r="H119" s="8">
        <v>45934</v>
      </c>
      <c r="I119" s="6"/>
      <c r="J119" s="6">
        <v>16</v>
      </c>
      <c r="K119" s="6">
        <v>1</v>
      </c>
      <c r="L119" s="6"/>
      <c r="M119" s="9">
        <v>0.08</v>
      </c>
      <c r="N119" s="6">
        <f t="shared" si="1"/>
        <v>0</v>
      </c>
    </row>
    <row r="120" spans="1:14" x14ac:dyDescent="0.25">
      <c r="A120" s="6">
        <v>118</v>
      </c>
      <c r="B120" s="7" t="s">
        <v>1104</v>
      </c>
      <c r="C120" s="6" t="s">
        <v>1105</v>
      </c>
      <c r="D120" s="6" t="s">
        <v>135</v>
      </c>
      <c r="E120" s="6" t="s">
        <v>1106</v>
      </c>
      <c r="F120" s="6">
        <v>2020</v>
      </c>
      <c r="G120" s="8">
        <v>45433</v>
      </c>
      <c r="H120" s="8">
        <v>45798</v>
      </c>
      <c r="I120" s="6"/>
      <c r="J120" s="6">
        <v>16</v>
      </c>
      <c r="K120" s="6">
        <v>1</v>
      </c>
      <c r="L120" s="6"/>
      <c r="M120" s="9">
        <v>0.08</v>
      </c>
      <c r="N120" s="6">
        <f t="shared" si="1"/>
        <v>0</v>
      </c>
    </row>
    <row r="121" spans="1:14" x14ac:dyDescent="0.25">
      <c r="A121" s="6">
        <v>119</v>
      </c>
      <c r="B121" s="7" t="s">
        <v>1104</v>
      </c>
      <c r="C121" s="6" t="s">
        <v>1105</v>
      </c>
      <c r="D121" s="6" t="s">
        <v>135</v>
      </c>
      <c r="E121" s="6" t="s">
        <v>1106</v>
      </c>
      <c r="F121" s="6">
        <v>2020</v>
      </c>
      <c r="G121" s="8">
        <v>45433</v>
      </c>
      <c r="H121" s="8">
        <v>45798</v>
      </c>
      <c r="I121" s="6"/>
      <c r="J121" s="6">
        <v>16</v>
      </c>
      <c r="K121" s="6">
        <v>1</v>
      </c>
      <c r="L121" s="6"/>
      <c r="M121" s="9">
        <v>0.08</v>
      </c>
      <c r="N121" s="6">
        <f t="shared" si="1"/>
        <v>0</v>
      </c>
    </row>
    <row r="122" spans="1:14" x14ac:dyDescent="0.25">
      <c r="A122" s="6">
        <v>120</v>
      </c>
      <c r="B122" s="7" t="s">
        <v>1107</v>
      </c>
      <c r="C122" s="6" t="s">
        <v>1108</v>
      </c>
      <c r="D122" s="6" t="s">
        <v>141</v>
      </c>
      <c r="E122" s="6" t="s">
        <v>1109</v>
      </c>
      <c r="F122" s="6">
        <v>2018</v>
      </c>
      <c r="G122" s="8">
        <v>45373</v>
      </c>
      <c r="H122" s="8">
        <v>45738</v>
      </c>
      <c r="I122" s="6"/>
      <c r="J122" s="6">
        <v>16</v>
      </c>
      <c r="K122" s="6">
        <v>1</v>
      </c>
      <c r="L122" s="6"/>
      <c r="M122" s="9">
        <v>0.08</v>
      </c>
      <c r="N122" s="6">
        <f t="shared" si="1"/>
        <v>0</v>
      </c>
    </row>
    <row r="123" spans="1:14" x14ac:dyDescent="0.25">
      <c r="A123" s="6">
        <v>121</v>
      </c>
      <c r="B123" s="7" t="s">
        <v>1110</v>
      </c>
      <c r="C123" s="6" t="s">
        <v>1111</v>
      </c>
      <c r="D123" s="6" t="s">
        <v>141</v>
      </c>
      <c r="E123" s="6" t="s">
        <v>1112</v>
      </c>
      <c r="F123" s="6">
        <v>2007</v>
      </c>
      <c r="G123" s="8">
        <v>45373</v>
      </c>
      <c r="H123" s="8">
        <v>45738</v>
      </c>
      <c r="I123" s="6"/>
      <c r="J123" s="6">
        <v>16</v>
      </c>
      <c r="K123" s="6">
        <v>1</v>
      </c>
      <c r="L123" s="6"/>
      <c r="M123" s="9">
        <v>0.08</v>
      </c>
      <c r="N123" s="6">
        <f t="shared" si="1"/>
        <v>0</v>
      </c>
    </row>
    <row r="124" spans="1:14" x14ac:dyDescent="0.25">
      <c r="A124" s="6">
        <v>122</v>
      </c>
      <c r="B124" s="7" t="s">
        <v>1113</v>
      </c>
      <c r="C124" s="6" t="s">
        <v>1111</v>
      </c>
      <c r="D124" s="6" t="s">
        <v>141</v>
      </c>
      <c r="E124" s="6" t="s">
        <v>1112</v>
      </c>
      <c r="F124" s="6">
        <v>2008</v>
      </c>
      <c r="G124" s="8">
        <v>45373</v>
      </c>
      <c r="H124" s="8">
        <v>45738</v>
      </c>
      <c r="I124" s="6"/>
      <c r="J124" s="6">
        <v>16</v>
      </c>
      <c r="K124" s="6">
        <v>1</v>
      </c>
      <c r="L124" s="6"/>
      <c r="M124" s="9">
        <v>0.08</v>
      </c>
      <c r="N124" s="6">
        <f t="shared" si="1"/>
        <v>0</v>
      </c>
    </row>
    <row r="125" spans="1:14" x14ac:dyDescent="0.25">
      <c r="A125" s="6">
        <v>123</v>
      </c>
      <c r="B125" s="7" t="s">
        <v>1114</v>
      </c>
      <c r="C125" s="6" t="s">
        <v>1115</v>
      </c>
      <c r="D125" s="6" t="s">
        <v>141</v>
      </c>
      <c r="E125" s="6" t="s">
        <v>1112</v>
      </c>
      <c r="F125" s="6">
        <v>2007</v>
      </c>
      <c r="G125" s="8">
        <v>45373</v>
      </c>
      <c r="H125" s="8">
        <v>45738</v>
      </c>
      <c r="I125" s="6"/>
      <c r="J125" s="6">
        <v>16</v>
      </c>
      <c r="K125" s="6">
        <v>1</v>
      </c>
      <c r="L125" s="6"/>
      <c r="M125" s="9">
        <v>0.08</v>
      </c>
      <c r="N125" s="6">
        <f t="shared" si="1"/>
        <v>0</v>
      </c>
    </row>
    <row r="126" spans="1:14" x14ac:dyDescent="0.25">
      <c r="A126" s="6">
        <v>124</v>
      </c>
      <c r="B126" s="7" t="s">
        <v>1116</v>
      </c>
      <c r="C126" s="6" t="s">
        <v>1117</v>
      </c>
      <c r="D126" s="6" t="s">
        <v>141</v>
      </c>
      <c r="E126" s="6" t="s">
        <v>1112</v>
      </c>
      <c r="F126" s="6"/>
      <c r="G126" s="8">
        <v>45373</v>
      </c>
      <c r="H126" s="8">
        <v>45738</v>
      </c>
      <c r="I126" s="6"/>
      <c r="J126" s="6">
        <v>16</v>
      </c>
      <c r="K126" s="6">
        <v>1</v>
      </c>
      <c r="L126" s="6"/>
      <c r="M126" s="9">
        <v>0.08</v>
      </c>
      <c r="N126" s="6">
        <f t="shared" si="1"/>
        <v>0</v>
      </c>
    </row>
    <row r="127" spans="1:14" x14ac:dyDescent="0.25">
      <c r="A127" s="6">
        <v>125</v>
      </c>
      <c r="B127" s="7" t="s">
        <v>1118</v>
      </c>
      <c r="C127" s="6" t="s">
        <v>1119</v>
      </c>
      <c r="D127" s="6" t="s">
        <v>141</v>
      </c>
      <c r="E127" s="6" t="s">
        <v>1112</v>
      </c>
      <c r="F127" s="6">
        <v>2008</v>
      </c>
      <c r="G127" s="8">
        <v>45373</v>
      </c>
      <c r="H127" s="8">
        <v>45738</v>
      </c>
      <c r="I127" s="6"/>
      <c r="J127" s="6">
        <v>16</v>
      </c>
      <c r="K127" s="6">
        <v>1</v>
      </c>
      <c r="L127" s="6"/>
      <c r="M127" s="9">
        <v>0.08</v>
      </c>
      <c r="N127" s="6">
        <f t="shared" si="1"/>
        <v>0</v>
      </c>
    </row>
    <row r="128" spans="1:14" x14ac:dyDescent="0.25">
      <c r="A128" s="6">
        <v>126</v>
      </c>
      <c r="B128" s="7" t="s">
        <v>1120</v>
      </c>
      <c r="C128" s="6" t="s">
        <v>1121</v>
      </c>
      <c r="D128" s="6" t="s">
        <v>141</v>
      </c>
      <c r="E128" s="6" t="s">
        <v>1122</v>
      </c>
      <c r="F128" s="6">
        <v>2009</v>
      </c>
      <c r="G128" s="8">
        <v>45373</v>
      </c>
      <c r="H128" s="8">
        <v>45738</v>
      </c>
      <c r="I128" s="6"/>
      <c r="J128" s="6">
        <v>16</v>
      </c>
      <c r="K128" s="6">
        <v>1</v>
      </c>
      <c r="L128" s="6"/>
      <c r="M128" s="9">
        <v>0.08</v>
      </c>
      <c r="N128" s="6">
        <f t="shared" si="1"/>
        <v>0</v>
      </c>
    </row>
    <row r="129" spans="1:14" x14ac:dyDescent="0.25">
      <c r="A129" s="6">
        <v>127</v>
      </c>
      <c r="B129" s="7" t="s">
        <v>1123</v>
      </c>
      <c r="C129" s="6" t="s">
        <v>1124</v>
      </c>
      <c r="D129" s="6" t="s">
        <v>141</v>
      </c>
      <c r="E129" s="6" t="s">
        <v>951</v>
      </c>
      <c r="F129" s="6">
        <v>2009</v>
      </c>
      <c r="G129" s="8">
        <v>45373</v>
      </c>
      <c r="H129" s="8">
        <v>45738</v>
      </c>
      <c r="I129" s="6"/>
      <c r="J129" s="6">
        <v>16</v>
      </c>
      <c r="K129" s="6">
        <v>1</v>
      </c>
      <c r="L129" s="6"/>
      <c r="M129" s="9">
        <v>0.08</v>
      </c>
      <c r="N129" s="6">
        <f t="shared" si="1"/>
        <v>0</v>
      </c>
    </row>
    <row r="130" spans="1:14" x14ac:dyDescent="0.25">
      <c r="A130" s="6">
        <v>128</v>
      </c>
      <c r="B130" s="7" t="s">
        <v>1125</v>
      </c>
      <c r="C130" s="6" t="s">
        <v>1126</v>
      </c>
      <c r="D130" s="6" t="s">
        <v>141</v>
      </c>
      <c r="E130" s="6" t="s">
        <v>1127</v>
      </c>
      <c r="F130" s="6">
        <v>2009</v>
      </c>
      <c r="G130" s="8">
        <v>45404</v>
      </c>
      <c r="H130" s="8">
        <v>45738</v>
      </c>
      <c r="I130" s="6"/>
      <c r="J130" s="6">
        <v>16</v>
      </c>
      <c r="K130" s="6">
        <v>1</v>
      </c>
      <c r="L130" s="6"/>
      <c r="M130" s="9">
        <v>0.08</v>
      </c>
      <c r="N130" s="6">
        <f t="shared" si="1"/>
        <v>0</v>
      </c>
    </row>
    <row r="131" spans="1:14" x14ac:dyDescent="0.25">
      <c r="A131" s="6">
        <v>129</v>
      </c>
      <c r="B131" s="7" t="s">
        <v>1128</v>
      </c>
      <c r="C131" s="6" t="s">
        <v>1129</v>
      </c>
      <c r="D131" s="6" t="s">
        <v>141</v>
      </c>
      <c r="E131" s="6" t="s">
        <v>1130</v>
      </c>
      <c r="F131" s="6">
        <v>2011</v>
      </c>
      <c r="G131" s="8">
        <v>45373</v>
      </c>
      <c r="H131" s="8">
        <v>45738</v>
      </c>
      <c r="I131" s="6"/>
      <c r="J131" s="6">
        <v>16</v>
      </c>
      <c r="K131" s="6">
        <v>1</v>
      </c>
      <c r="L131" s="6"/>
      <c r="M131" s="9">
        <v>0.08</v>
      </c>
      <c r="N131" s="6">
        <f t="shared" si="1"/>
        <v>0</v>
      </c>
    </row>
    <row r="132" spans="1:14" x14ac:dyDescent="0.25">
      <c r="A132" s="6">
        <v>130</v>
      </c>
      <c r="B132" s="7" t="s">
        <v>1131</v>
      </c>
      <c r="C132" s="6" t="s">
        <v>1129</v>
      </c>
      <c r="D132" s="6" t="s">
        <v>141</v>
      </c>
      <c r="E132" s="6" t="s">
        <v>1130</v>
      </c>
      <c r="F132" s="6">
        <v>2011</v>
      </c>
      <c r="G132" s="8">
        <v>45373</v>
      </c>
      <c r="H132" s="8">
        <v>45738</v>
      </c>
      <c r="I132" s="6"/>
      <c r="J132" s="6">
        <v>16</v>
      </c>
      <c r="K132" s="6">
        <v>1</v>
      </c>
      <c r="L132" s="6"/>
      <c r="M132" s="9">
        <v>0.08</v>
      </c>
      <c r="N132" s="6">
        <f t="shared" ref="N132:N195" si="2">L132*M132+L132</f>
        <v>0</v>
      </c>
    </row>
    <row r="133" spans="1:14" x14ac:dyDescent="0.25">
      <c r="A133" s="6">
        <v>131</v>
      </c>
      <c r="B133" s="7" t="s">
        <v>1132</v>
      </c>
      <c r="C133" s="6" t="s">
        <v>1133</v>
      </c>
      <c r="D133" s="6" t="s">
        <v>141</v>
      </c>
      <c r="E133" s="6" t="s">
        <v>82</v>
      </c>
      <c r="F133" s="6">
        <v>2014</v>
      </c>
      <c r="G133" s="8">
        <v>45373</v>
      </c>
      <c r="H133" s="8">
        <v>45738</v>
      </c>
      <c r="I133" s="6"/>
      <c r="J133" s="6">
        <v>16</v>
      </c>
      <c r="K133" s="6">
        <v>1</v>
      </c>
      <c r="L133" s="6"/>
      <c r="M133" s="9">
        <v>0.08</v>
      </c>
      <c r="N133" s="6">
        <f t="shared" si="2"/>
        <v>0</v>
      </c>
    </row>
    <row r="134" spans="1:14" x14ac:dyDescent="0.25">
      <c r="A134" s="6">
        <v>132</v>
      </c>
      <c r="B134" s="7" t="s">
        <v>1134</v>
      </c>
      <c r="C134" s="6" t="s">
        <v>1135</v>
      </c>
      <c r="D134" s="6" t="s">
        <v>141</v>
      </c>
      <c r="E134" s="6" t="s">
        <v>1136</v>
      </c>
      <c r="F134" s="6">
        <v>2016</v>
      </c>
      <c r="G134" s="8">
        <v>45373</v>
      </c>
      <c r="H134" s="8">
        <v>45738</v>
      </c>
      <c r="I134" s="6"/>
      <c r="J134" s="6">
        <v>16</v>
      </c>
      <c r="K134" s="6">
        <v>1</v>
      </c>
      <c r="L134" s="6"/>
      <c r="M134" s="9">
        <v>0.08</v>
      </c>
      <c r="N134" s="6">
        <f t="shared" si="2"/>
        <v>0</v>
      </c>
    </row>
    <row r="135" spans="1:14" x14ac:dyDescent="0.25">
      <c r="A135" s="6">
        <v>133</v>
      </c>
      <c r="B135" s="7" t="s">
        <v>1137</v>
      </c>
      <c r="C135" s="6" t="s">
        <v>1138</v>
      </c>
      <c r="D135" s="6" t="s">
        <v>141</v>
      </c>
      <c r="E135" s="6" t="s">
        <v>1136</v>
      </c>
      <c r="F135" s="6">
        <v>2016</v>
      </c>
      <c r="G135" s="8">
        <v>45373</v>
      </c>
      <c r="H135" s="8">
        <v>45738</v>
      </c>
      <c r="I135" s="6"/>
      <c r="J135" s="6">
        <v>16</v>
      </c>
      <c r="K135" s="6">
        <v>1</v>
      </c>
      <c r="L135" s="6"/>
      <c r="M135" s="9">
        <v>0.08</v>
      </c>
      <c r="N135" s="6">
        <f t="shared" si="2"/>
        <v>0</v>
      </c>
    </row>
    <row r="136" spans="1:14" x14ac:dyDescent="0.25">
      <c r="A136" s="6">
        <v>134</v>
      </c>
      <c r="B136" s="7" t="s">
        <v>1139</v>
      </c>
      <c r="C136" s="6" t="s">
        <v>1140</v>
      </c>
      <c r="D136" s="6" t="s">
        <v>141</v>
      </c>
      <c r="E136" s="6" t="s">
        <v>82</v>
      </c>
      <c r="F136" s="6">
        <v>2011</v>
      </c>
      <c r="G136" s="8">
        <v>45373</v>
      </c>
      <c r="H136" s="8">
        <v>45738</v>
      </c>
      <c r="I136" s="6"/>
      <c r="J136" s="6">
        <v>16</v>
      </c>
      <c r="K136" s="6">
        <v>1</v>
      </c>
      <c r="L136" s="6"/>
      <c r="M136" s="9">
        <v>0.08</v>
      </c>
      <c r="N136" s="6">
        <f t="shared" si="2"/>
        <v>0</v>
      </c>
    </row>
    <row r="137" spans="1:14" x14ac:dyDescent="0.25">
      <c r="A137" s="6">
        <v>135</v>
      </c>
      <c r="B137" s="7" t="s">
        <v>1141</v>
      </c>
      <c r="C137" s="6" t="s">
        <v>1140</v>
      </c>
      <c r="D137" s="6" t="s">
        <v>141</v>
      </c>
      <c r="E137" s="6" t="s">
        <v>82</v>
      </c>
      <c r="F137" s="6">
        <v>2011</v>
      </c>
      <c r="G137" s="8">
        <v>45373</v>
      </c>
      <c r="H137" s="8">
        <v>45738</v>
      </c>
      <c r="I137" s="6"/>
      <c r="J137" s="6">
        <v>16</v>
      </c>
      <c r="K137" s="6">
        <v>1</v>
      </c>
      <c r="L137" s="6"/>
      <c r="M137" s="9">
        <v>0.08</v>
      </c>
      <c r="N137" s="6">
        <f t="shared" si="2"/>
        <v>0</v>
      </c>
    </row>
    <row r="138" spans="1:14" x14ac:dyDescent="0.25">
      <c r="A138" s="6">
        <v>136</v>
      </c>
      <c r="B138" s="7" t="s">
        <v>1142</v>
      </c>
      <c r="C138" s="6" t="s">
        <v>1143</v>
      </c>
      <c r="D138" s="6" t="s">
        <v>141</v>
      </c>
      <c r="E138" s="6" t="s">
        <v>1144</v>
      </c>
      <c r="F138" s="6">
        <v>2011</v>
      </c>
      <c r="G138" s="8">
        <v>45373</v>
      </c>
      <c r="H138" s="8">
        <v>45738</v>
      </c>
      <c r="I138" s="6"/>
      <c r="J138" s="6">
        <v>16</v>
      </c>
      <c r="K138" s="6">
        <v>1</v>
      </c>
      <c r="L138" s="6"/>
      <c r="M138" s="9">
        <v>0.23</v>
      </c>
      <c r="N138" s="6">
        <f t="shared" si="2"/>
        <v>0</v>
      </c>
    </row>
    <row r="139" spans="1:14" x14ac:dyDescent="0.25">
      <c r="A139" s="6">
        <v>137</v>
      </c>
      <c r="B139" s="7" t="s">
        <v>1145</v>
      </c>
      <c r="C139" s="6" t="s">
        <v>1143</v>
      </c>
      <c r="D139" s="6" t="s">
        <v>141</v>
      </c>
      <c r="E139" s="6" t="s">
        <v>1144</v>
      </c>
      <c r="F139" s="6">
        <v>2011</v>
      </c>
      <c r="G139" s="8">
        <v>45373</v>
      </c>
      <c r="H139" s="8">
        <v>45738</v>
      </c>
      <c r="I139" s="6"/>
      <c r="J139" s="6">
        <v>16</v>
      </c>
      <c r="K139" s="6">
        <v>1</v>
      </c>
      <c r="L139" s="6"/>
      <c r="M139" s="9">
        <v>0.23</v>
      </c>
      <c r="N139" s="6">
        <f t="shared" si="2"/>
        <v>0</v>
      </c>
    </row>
    <row r="140" spans="1:14" x14ac:dyDescent="0.25">
      <c r="A140" s="6">
        <v>138</v>
      </c>
      <c r="B140" s="7" t="s">
        <v>1146</v>
      </c>
      <c r="C140" s="6" t="s">
        <v>1147</v>
      </c>
      <c r="D140" s="6" t="s">
        <v>141</v>
      </c>
      <c r="E140" s="6" t="s">
        <v>1144</v>
      </c>
      <c r="F140" s="6">
        <v>2011</v>
      </c>
      <c r="G140" s="8">
        <v>45373</v>
      </c>
      <c r="H140" s="8">
        <v>45738</v>
      </c>
      <c r="I140" s="6"/>
      <c r="J140" s="6">
        <v>16</v>
      </c>
      <c r="K140" s="6">
        <v>1</v>
      </c>
      <c r="L140" s="6"/>
      <c r="M140" s="9">
        <v>0.23</v>
      </c>
      <c r="N140" s="6">
        <f t="shared" si="2"/>
        <v>0</v>
      </c>
    </row>
    <row r="141" spans="1:14" x14ac:dyDescent="0.25">
      <c r="A141" s="6">
        <v>139</v>
      </c>
      <c r="B141" s="7" t="s">
        <v>1148</v>
      </c>
      <c r="C141" s="6" t="s">
        <v>1149</v>
      </c>
      <c r="D141" s="6" t="s">
        <v>141</v>
      </c>
      <c r="E141" s="6" t="s">
        <v>1051</v>
      </c>
      <c r="F141" s="6">
        <v>2009</v>
      </c>
      <c r="G141" s="8">
        <v>45373</v>
      </c>
      <c r="H141" s="8">
        <v>45738</v>
      </c>
      <c r="I141" s="6"/>
      <c r="J141" s="6">
        <v>16</v>
      </c>
      <c r="K141" s="6">
        <v>1</v>
      </c>
      <c r="L141" s="6"/>
      <c r="M141" s="9">
        <v>0.23</v>
      </c>
      <c r="N141" s="6">
        <f t="shared" si="2"/>
        <v>0</v>
      </c>
    </row>
    <row r="142" spans="1:14" x14ac:dyDescent="0.25">
      <c r="A142" s="6">
        <v>140</v>
      </c>
      <c r="B142" s="7" t="s">
        <v>1150</v>
      </c>
      <c r="C142" s="6" t="s">
        <v>1151</v>
      </c>
      <c r="D142" s="6" t="s">
        <v>141</v>
      </c>
      <c r="E142" s="6" t="s">
        <v>1152</v>
      </c>
      <c r="F142" s="6">
        <v>2009</v>
      </c>
      <c r="G142" s="8">
        <v>45373</v>
      </c>
      <c r="H142" s="8">
        <v>45738</v>
      </c>
      <c r="I142" s="6"/>
      <c r="J142" s="6">
        <v>16</v>
      </c>
      <c r="K142" s="6">
        <v>1</v>
      </c>
      <c r="L142" s="6"/>
      <c r="M142" s="9">
        <v>0.08</v>
      </c>
      <c r="N142" s="6">
        <f t="shared" si="2"/>
        <v>0</v>
      </c>
    </row>
    <row r="143" spans="1:14" x14ac:dyDescent="0.25">
      <c r="A143" s="6">
        <v>141</v>
      </c>
      <c r="B143" s="7" t="s">
        <v>1153</v>
      </c>
      <c r="C143" s="6" t="s">
        <v>1154</v>
      </c>
      <c r="D143" s="6" t="s">
        <v>141</v>
      </c>
      <c r="E143" s="6" t="s">
        <v>1152</v>
      </c>
      <c r="F143" s="6">
        <v>2011</v>
      </c>
      <c r="G143" s="8">
        <v>45373</v>
      </c>
      <c r="H143" s="8">
        <v>45738</v>
      </c>
      <c r="I143" s="6"/>
      <c r="J143" s="6">
        <v>16</v>
      </c>
      <c r="K143" s="6">
        <v>1</v>
      </c>
      <c r="L143" s="6"/>
      <c r="M143" s="9">
        <v>0.08</v>
      </c>
      <c r="N143" s="6">
        <f t="shared" si="2"/>
        <v>0</v>
      </c>
    </row>
    <row r="144" spans="1:14" x14ac:dyDescent="0.25">
      <c r="A144" s="6">
        <v>142</v>
      </c>
      <c r="B144" s="7" t="s">
        <v>1155</v>
      </c>
      <c r="C144" s="6" t="s">
        <v>1154</v>
      </c>
      <c r="D144" s="6" t="s">
        <v>141</v>
      </c>
      <c r="E144" s="6" t="s">
        <v>1152</v>
      </c>
      <c r="F144" s="6">
        <v>2011</v>
      </c>
      <c r="G144" s="8">
        <v>45373</v>
      </c>
      <c r="H144" s="8">
        <v>45738</v>
      </c>
      <c r="I144" s="6"/>
      <c r="J144" s="6">
        <v>16</v>
      </c>
      <c r="K144" s="6">
        <v>1</v>
      </c>
      <c r="L144" s="6"/>
      <c r="M144" s="9">
        <v>0.08</v>
      </c>
      <c r="N144" s="6">
        <f t="shared" si="2"/>
        <v>0</v>
      </c>
    </row>
    <row r="145" spans="1:14" x14ac:dyDescent="0.25">
      <c r="A145" s="6">
        <v>143</v>
      </c>
      <c r="B145" s="7" t="s">
        <v>1156</v>
      </c>
      <c r="C145" s="6" t="s">
        <v>1154</v>
      </c>
      <c r="D145" s="6" t="s">
        <v>141</v>
      </c>
      <c r="E145" s="6" t="s">
        <v>1152</v>
      </c>
      <c r="F145" s="6">
        <v>2011</v>
      </c>
      <c r="G145" s="8">
        <v>45373</v>
      </c>
      <c r="H145" s="8">
        <v>45738</v>
      </c>
      <c r="I145" s="6"/>
      <c r="J145" s="6">
        <v>16</v>
      </c>
      <c r="K145" s="6">
        <v>1</v>
      </c>
      <c r="L145" s="6"/>
      <c r="M145" s="9">
        <v>0.08</v>
      </c>
      <c r="N145" s="6">
        <f t="shared" si="2"/>
        <v>0</v>
      </c>
    </row>
    <row r="146" spans="1:14" x14ac:dyDescent="0.25">
      <c r="A146" s="6">
        <v>144</v>
      </c>
      <c r="B146" s="7" t="s">
        <v>1157</v>
      </c>
      <c r="C146" s="6" t="s">
        <v>1158</v>
      </c>
      <c r="D146" s="6" t="s">
        <v>141</v>
      </c>
      <c r="E146" s="6" t="s">
        <v>1159</v>
      </c>
      <c r="F146" s="6"/>
      <c r="G146" s="8">
        <v>45373</v>
      </c>
      <c r="H146" s="8">
        <v>45738</v>
      </c>
      <c r="I146" s="6"/>
      <c r="J146" s="6">
        <v>16</v>
      </c>
      <c r="K146" s="6">
        <v>1</v>
      </c>
      <c r="L146" s="6"/>
      <c r="M146" s="9">
        <v>0.08</v>
      </c>
      <c r="N146" s="6">
        <f t="shared" si="2"/>
        <v>0</v>
      </c>
    </row>
    <row r="147" spans="1:14" x14ac:dyDescent="0.25">
      <c r="A147" s="6">
        <v>145</v>
      </c>
      <c r="B147" s="7" t="s">
        <v>1160</v>
      </c>
      <c r="C147" s="6" t="s">
        <v>1161</v>
      </c>
      <c r="D147" s="6" t="s">
        <v>141</v>
      </c>
      <c r="E147" s="6"/>
      <c r="F147" s="6"/>
      <c r="G147" s="8">
        <v>45373</v>
      </c>
      <c r="H147" s="8">
        <v>45738</v>
      </c>
      <c r="I147" s="6"/>
      <c r="J147" s="6">
        <v>16</v>
      </c>
      <c r="K147" s="6">
        <v>1</v>
      </c>
      <c r="L147" s="6"/>
      <c r="M147" s="9">
        <v>0.08</v>
      </c>
      <c r="N147" s="6">
        <f t="shared" si="2"/>
        <v>0</v>
      </c>
    </row>
    <row r="148" spans="1:14" x14ac:dyDescent="0.25">
      <c r="A148" s="6">
        <v>146</v>
      </c>
      <c r="B148" s="7" t="s">
        <v>1162</v>
      </c>
      <c r="C148" s="6" t="s">
        <v>1163</v>
      </c>
      <c r="D148" s="6" t="s">
        <v>141</v>
      </c>
      <c r="E148" s="6"/>
      <c r="F148" s="6"/>
      <c r="G148" s="8">
        <v>45373</v>
      </c>
      <c r="H148" s="8">
        <v>45738</v>
      </c>
      <c r="I148" s="6"/>
      <c r="J148" s="6">
        <v>16</v>
      </c>
      <c r="K148" s="6">
        <v>1</v>
      </c>
      <c r="L148" s="6"/>
      <c r="M148" s="9">
        <v>0.08</v>
      </c>
      <c r="N148" s="6">
        <f t="shared" si="2"/>
        <v>0</v>
      </c>
    </row>
    <row r="149" spans="1:14" x14ac:dyDescent="0.25">
      <c r="A149" s="6">
        <v>147</v>
      </c>
      <c r="B149" s="7" t="s">
        <v>1164</v>
      </c>
      <c r="C149" s="6" t="s">
        <v>1165</v>
      </c>
      <c r="D149" s="6" t="s">
        <v>141</v>
      </c>
      <c r="E149" s="6" t="s">
        <v>1166</v>
      </c>
      <c r="F149" s="6">
        <v>2011</v>
      </c>
      <c r="G149" s="8">
        <v>45373</v>
      </c>
      <c r="H149" s="8">
        <v>45738</v>
      </c>
      <c r="I149" s="6"/>
      <c r="J149" s="6">
        <v>16</v>
      </c>
      <c r="K149" s="6">
        <v>1</v>
      </c>
      <c r="L149" s="6"/>
      <c r="M149" s="9">
        <v>0.08</v>
      </c>
      <c r="N149" s="6">
        <f t="shared" si="2"/>
        <v>0</v>
      </c>
    </row>
    <row r="150" spans="1:14" x14ac:dyDescent="0.25">
      <c r="A150" s="6">
        <v>148</v>
      </c>
      <c r="B150" s="7" t="s">
        <v>1167</v>
      </c>
      <c r="C150" s="6" t="s">
        <v>1168</v>
      </c>
      <c r="D150" s="6" t="s">
        <v>141</v>
      </c>
      <c r="E150" s="6" t="s">
        <v>1166</v>
      </c>
      <c r="F150" s="6">
        <v>2011</v>
      </c>
      <c r="G150" s="8">
        <v>45373</v>
      </c>
      <c r="H150" s="8">
        <v>45738</v>
      </c>
      <c r="I150" s="6"/>
      <c r="J150" s="6">
        <v>16</v>
      </c>
      <c r="K150" s="6">
        <v>1</v>
      </c>
      <c r="L150" s="6"/>
      <c r="M150" s="9">
        <v>0.08</v>
      </c>
      <c r="N150" s="6">
        <f t="shared" si="2"/>
        <v>0</v>
      </c>
    </row>
    <row r="151" spans="1:14" x14ac:dyDescent="0.25">
      <c r="A151" s="6">
        <v>149</v>
      </c>
      <c r="B151" s="7" t="s">
        <v>1169</v>
      </c>
      <c r="C151" s="6" t="s">
        <v>1170</v>
      </c>
      <c r="D151" s="6" t="s">
        <v>141</v>
      </c>
      <c r="E151" s="6" t="s">
        <v>1166</v>
      </c>
      <c r="F151" s="6">
        <v>2011</v>
      </c>
      <c r="G151" s="8">
        <v>45373</v>
      </c>
      <c r="H151" s="8">
        <v>45738</v>
      </c>
      <c r="I151" s="6"/>
      <c r="J151" s="6">
        <v>16</v>
      </c>
      <c r="K151" s="6">
        <v>1</v>
      </c>
      <c r="L151" s="6"/>
      <c r="M151" s="9">
        <v>0.08</v>
      </c>
      <c r="N151" s="6">
        <f t="shared" si="2"/>
        <v>0</v>
      </c>
    </row>
    <row r="152" spans="1:14" x14ac:dyDescent="0.25">
      <c r="A152" s="6">
        <v>150</v>
      </c>
      <c r="B152" s="7" t="s">
        <v>1171</v>
      </c>
      <c r="C152" s="6" t="s">
        <v>1170</v>
      </c>
      <c r="D152" s="6" t="s">
        <v>141</v>
      </c>
      <c r="E152" s="6" t="s">
        <v>1166</v>
      </c>
      <c r="F152" s="6">
        <v>2011</v>
      </c>
      <c r="G152" s="8">
        <v>45373</v>
      </c>
      <c r="H152" s="8">
        <v>45738</v>
      </c>
      <c r="I152" s="6"/>
      <c r="J152" s="6">
        <v>16</v>
      </c>
      <c r="K152" s="6">
        <v>1</v>
      </c>
      <c r="L152" s="6"/>
      <c r="M152" s="9">
        <v>0.08</v>
      </c>
      <c r="N152" s="6">
        <f t="shared" si="2"/>
        <v>0</v>
      </c>
    </row>
    <row r="153" spans="1:14" x14ac:dyDescent="0.25">
      <c r="A153" s="6">
        <v>151</v>
      </c>
      <c r="B153" s="7" t="s">
        <v>1172</v>
      </c>
      <c r="C153" s="6" t="s">
        <v>1173</v>
      </c>
      <c r="D153" s="6" t="s">
        <v>141</v>
      </c>
      <c r="E153" s="6" t="s">
        <v>1166</v>
      </c>
      <c r="F153" s="6">
        <v>2009</v>
      </c>
      <c r="G153" s="8">
        <v>45373</v>
      </c>
      <c r="H153" s="8">
        <v>45738</v>
      </c>
      <c r="I153" s="6"/>
      <c r="J153" s="6">
        <v>16</v>
      </c>
      <c r="K153" s="6">
        <v>1</v>
      </c>
      <c r="L153" s="6"/>
      <c r="M153" s="9">
        <v>0.08</v>
      </c>
      <c r="N153" s="6">
        <f t="shared" si="2"/>
        <v>0</v>
      </c>
    </row>
    <row r="154" spans="1:14" x14ac:dyDescent="0.25">
      <c r="A154" s="6">
        <v>152</v>
      </c>
      <c r="B154" s="7" t="s">
        <v>1174</v>
      </c>
      <c r="C154" s="6" t="s">
        <v>1175</v>
      </c>
      <c r="D154" s="6" t="s">
        <v>141</v>
      </c>
      <c r="E154" s="6" t="s">
        <v>1176</v>
      </c>
      <c r="F154" s="6">
        <v>2000</v>
      </c>
      <c r="G154" s="8">
        <v>45373</v>
      </c>
      <c r="H154" s="8">
        <v>45738</v>
      </c>
      <c r="I154" s="6"/>
      <c r="J154" s="6">
        <v>16</v>
      </c>
      <c r="K154" s="6">
        <v>1</v>
      </c>
      <c r="L154" s="6"/>
      <c r="M154" s="9">
        <v>0.08</v>
      </c>
      <c r="N154" s="6">
        <f t="shared" si="2"/>
        <v>0</v>
      </c>
    </row>
    <row r="155" spans="1:14" x14ac:dyDescent="0.25">
      <c r="A155" s="6">
        <v>153</v>
      </c>
      <c r="B155" s="7" t="s">
        <v>1177</v>
      </c>
      <c r="C155" s="6" t="s">
        <v>927</v>
      </c>
      <c r="D155" s="6" t="s">
        <v>141</v>
      </c>
      <c r="E155" s="6" t="s">
        <v>1178</v>
      </c>
      <c r="F155" s="6">
        <v>2020</v>
      </c>
      <c r="G155" s="8">
        <v>45373</v>
      </c>
      <c r="H155" s="8">
        <v>45738</v>
      </c>
      <c r="I155" s="6"/>
      <c r="J155" s="6">
        <v>16</v>
      </c>
      <c r="K155" s="6">
        <v>1</v>
      </c>
      <c r="L155" s="6"/>
      <c r="M155" s="9">
        <v>0.08</v>
      </c>
      <c r="N155" s="6">
        <f t="shared" si="2"/>
        <v>0</v>
      </c>
    </row>
    <row r="156" spans="1:14" x14ac:dyDescent="0.25">
      <c r="A156" s="6">
        <v>154</v>
      </c>
      <c r="B156" s="7" t="s">
        <v>1179</v>
      </c>
      <c r="C156" s="6" t="s">
        <v>1180</v>
      </c>
      <c r="D156" s="6" t="s">
        <v>141</v>
      </c>
      <c r="E156" s="6" t="s">
        <v>1181</v>
      </c>
      <c r="F156" s="6"/>
      <c r="G156" s="8">
        <v>45373</v>
      </c>
      <c r="H156" s="8">
        <v>45738</v>
      </c>
      <c r="I156" s="6"/>
      <c r="J156" s="6">
        <v>16</v>
      </c>
      <c r="K156" s="6">
        <v>1</v>
      </c>
      <c r="L156" s="6"/>
      <c r="M156" s="9">
        <v>0.08</v>
      </c>
      <c r="N156" s="6">
        <f t="shared" si="2"/>
        <v>0</v>
      </c>
    </row>
    <row r="157" spans="1:14" x14ac:dyDescent="0.25">
      <c r="A157" s="6">
        <v>155</v>
      </c>
      <c r="B157" s="7" t="s">
        <v>1182</v>
      </c>
      <c r="C157" s="6" t="s">
        <v>1183</v>
      </c>
      <c r="D157" s="6" t="s">
        <v>141</v>
      </c>
      <c r="E157" s="6" t="s">
        <v>1184</v>
      </c>
      <c r="F157" s="6">
        <v>2001</v>
      </c>
      <c r="G157" s="8">
        <v>45373</v>
      </c>
      <c r="H157" s="8">
        <v>45738</v>
      </c>
      <c r="I157" s="6"/>
      <c r="J157" s="6">
        <v>16</v>
      </c>
      <c r="K157" s="6">
        <v>1</v>
      </c>
      <c r="L157" s="6"/>
      <c r="M157" s="9">
        <v>0.08</v>
      </c>
      <c r="N157" s="6">
        <f t="shared" si="2"/>
        <v>0</v>
      </c>
    </row>
    <row r="158" spans="1:14" x14ac:dyDescent="0.25">
      <c r="A158" s="6">
        <v>156</v>
      </c>
      <c r="B158" s="7" t="s">
        <v>1185</v>
      </c>
      <c r="C158" s="6" t="s">
        <v>1186</v>
      </c>
      <c r="D158" s="6" t="s">
        <v>141</v>
      </c>
      <c r="E158" s="6"/>
      <c r="F158" s="6"/>
      <c r="G158" s="8">
        <v>45373</v>
      </c>
      <c r="H158" s="8">
        <v>45738</v>
      </c>
      <c r="I158" s="6" t="s">
        <v>1187</v>
      </c>
      <c r="J158" s="6">
        <v>16</v>
      </c>
      <c r="K158" s="6">
        <v>1</v>
      </c>
      <c r="L158" s="6"/>
      <c r="M158" s="9">
        <v>0.08</v>
      </c>
      <c r="N158" s="6">
        <f t="shared" si="2"/>
        <v>0</v>
      </c>
    </row>
    <row r="159" spans="1:14" x14ac:dyDescent="0.25">
      <c r="A159" s="6">
        <v>157</v>
      </c>
      <c r="B159" s="7" t="s">
        <v>1188</v>
      </c>
      <c r="C159" s="6" t="s">
        <v>1189</v>
      </c>
      <c r="D159" s="6" t="s">
        <v>141</v>
      </c>
      <c r="E159" s="6" t="s">
        <v>1190</v>
      </c>
      <c r="F159" s="6"/>
      <c r="G159" s="8">
        <v>45609</v>
      </c>
      <c r="H159" s="8">
        <v>45974</v>
      </c>
      <c r="I159" s="6" t="s">
        <v>1191</v>
      </c>
      <c r="J159" s="6">
        <v>16</v>
      </c>
      <c r="K159" s="6">
        <v>1</v>
      </c>
      <c r="L159" s="6"/>
      <c r="M159" s="9">
        <v>0.08</v>
      </c>
      <c r="N159" s="6">
        <f t="shared" si="2"/>
        <v>0</v>
      </c>
    </row>
    <row r="160" spans="1:14" x14ac:dyDescent="0.25">
      <c r="A160" s="6">
        <v>158</v>
      </c>
      <c r="B160" s="7" t="s">
        <v>1192</v>
      </c>
      <c r="C160" s="6" t="s">
        <v>1193</v>
      </c>
      <c r="D160" s="6" t="s">
        <v>153</v>
      </c>
      <c r="E160" s="6" t="s">
        <v>1194</v>
      </c>
      <c r="F160" s="6">
        <v>2017</v>
      </c>
      <c r="G160" s="8">
        <v>45322</v>
      </c>
      <c r="H160" s="8">
        <v>45688</v>
      </c>
      <c r="I160" s="6"/>
      <c r="J160" s="6">
        <v>16</v>
      </c>
      <c r="K160" s="6">
        <v>1</v>
      </c>
      <c r="L160" s="6"/>
      <c r="M160" s="9">
        <v>0.08</v>
      </c>
      <c r="N160" s="6">
        <f t="shared" si="2"/>
        <v>0</v>
      </c>
    </row>
    <row r="161" spans="1:14" x14ac:dyDescent="0.25">
      <c r="A161" s="6">
        <v>159</v>
      </c>
      <c r="B161" s="7" t="s">
        <v>1195</v>
      </c>
      <c r="C161" s="6" t="s">
        <v>1196</v>
      </c>
      <c r="D161" s="6" t="s">
        <v>153</v>
      </c>
      <c r="E161" s="6" t="s">
        <v>1197</v>
      </c>
      <c r="F161" s="6">
        <v>2018</v>
      </c>
      <c r="G161" s="8">
        <v>45322</v>
      </c>
      <c r="H161" s="8">
        <v>45688</v>
      </c>
      <c r="I161" s="6"/>
      <c r="J161" s="6">
        <v>16</v>
      </c>
      <c r="K161" s="6">
        <v>1</v>
      </c>
      <c r="L161" s="6"/>
      <c r="M161" s="9">
        <v>0.08</v>
      </c>
      <c r="N161" s="6">
        <f t="shared" si="2"/>
        <v>0</v>
      </c>
    </row>
    <row r="162" spans="1:14" x14ac:dyDescent="0.25">
      <c r="A162" s="6">
        <v>160</v>
      </c>
      <c r="B162" s="7" t="s">
        <v>1198</v>
      </c>
      <c r="C162" s="6" t="s">
        <v>1199</v>
      </c>
      <c r="D162" s="6" t="s">
        <v>153</v>
      </c>
      <c r="E162" s="6" t="s">
        <v>965</v>
      </c>
      <c r="F162" s="6">
        <v>2018</v>
      </c>
      <c r="G162" s="8">
        <v>45322</v>
      </c>
      <c r="H162" s="8">
        <v>45688</v>
      </c>
      <c r="I162" s="6"/>
      <c r="J162" s="6">
        <v>16</v>
      </c>
      <c r="K162" s="6">
        <v>1</v>
      </c>
      <c r="L162" s="6"/>
      <c r="M162" s="9">
        <v>0.08</v>
      </c>
      <c r="N162" s="6">
        <f t="shared" si="2"/>
        <v>0</v>
      </c>
    </row>
    <row r="163" spans="1:14" x14ac:dyDescent="0.25">
      <c r="A163" s="6">
        <v>161</v>
      </c>
      <c r="B163" s="7" t="s">
        <v>1200</v>
      </c>
      <c r="C163" s="6" t="s">
        <v>1201</v>
      </c>
      <c r="D163" s="6" t="s">
        <v>153</v>
      </c>
      <c r="E163" s="6" t="s">
        <v>965</v>
      </c>
      <c r="F163" s="6">
        <v>2018</v>
      </c>
      <c r="G163" s="8">
        <v>45322</v>
      </c>
      <c r="H163" s="8">
        <v>45688</v>
      </c>
      <c r="I163" s="6"/>
      <c r="J163" s="6">
        <v>16</v>
      </c>
      <c r="K163" s="6">
        <v>1</v>
      </c>
      <c r="L163" s="6"/>
      <c r="M163" s="9">
        <v>0.08</v>
      </c>
      <c r="N163" s="6">
        <f t="shared" si="2"/>
        <v>0</v>
      </c>
    </row>
    <row r="164" spans="1:14" x14ac:dyDescent="0.25">
      <c r="A164" s="6">
        <v>162</v>
      </c>
      <c r="B164" s="7" t="s">
        <v>1202</v>
      </c>
      <c r="C164" s="6" t="s">
        <v>1203</v>
      </c>
      <c r="D164" s="6" t="s">
        <v>153</v>
      </c>
      <c r="E164" s="6" t="s">
        <v>1204</v>
      </c>
      <c r="F164" s="6">
        <v>2017</v>
      </c>
      <c r="G164" s="8">
        <v>45322</v>
      </c>
      <c r="H164" s="8">
        <v>45688</v>
      </c>
      <c r="I164" s="6"/>
      <c r="J164" s="6">
        <v>16</v>
      </c>
      <c r="K164" s="6">
        <v>1</v>
      </c>
      <c r="L164" s="6"/>
      <c r="M164" s="9">
        <v>0.08</v>
      </c>
      <c r="N164" s="6">
        <f t="shared" si="2"/>
        <v>0</v>
      </c>
    </row>
    <row r="165" spans="1:14" x14ac:dyDescent="0.25">
      <c r="A165" s="6">
        <v>163</v>
      </c>
      <c r="B165" s="7" t="s">
        <v>1205</v>
      </c>
      <c r="C165" s="6" t="s">
        <v>1206</v>
      </c>
      <c r="D165" s="6" t="s">
        <v>153</v>
      </c>
      <c r="E165" s="6" t="s">
        <v>1207</v>
      </c>
      <c r="F165" s="6">
        <v>2013</v>
      </c>
      <c r="G165" s="8">
        <v>45322</v>
      </c>
      <c r="H165" s="8">
        <v>45688</v>
      </c>
      <c r="I165" s="6"/>
      <c r="J165" s="6">
        <v>16</v>
      </c>
      <c r="K165" s="6">
        <v>1</v>
      </c>
      <c r="L165" s="6"/>
      <c r="M165" s="9">
        <v>0.08</v>
      </c>
      <c r="N165" s="6">
        <f t="shared" si="2"/>
        <v>0</v>
      </c>
    </row>
    <row r="166" spans="1:14" x14ac:dyDescent="0.25">
      <c r="A166" s="6">
        <v>164</v>
      </c>
      <c r="B166" s="7" t="s">
        <v>1208</v>
      </c>
      <c r="C166" s="6" t="s">
        <v>1209</v>
      </c>
      <c r="D166" s="6" t="s">
        <v>153</v>
      </c>
      <c r="E166" s="6" t="s">
        <v>1210</v>
      </c>
      <c r="F166" s="6"/>
      <c r="G166" s="8">
        <v>45322</v>
      </c>
      <c r="H166" s="8">
        <v>45688</v>
      </c>
      <c r="I166" s="6"/>
      <c r="J166" s="6">
        <v>16</v>
      </c>
      <c r="K166" s="6">
        <v>1</v>
      </c>
      <c r="L166" s="6"/>
      <c r="M166" s="9">
        <v>0.08</v>
      </c>
      <c r="N166" s="6">
        <f t="shared" si="2"/>
        <v>0</v>
      </c>
    </row>
    <row r="167" spans="1:14" x14ac:dyDescent="0.25">
      <c r="A167" s="6">
        <v>165</v>
      </c>
      <c r="B167" s="7" t="s">
        <v>1211</v>
      </c>
      <c r="C167" s="6" t="s">
        <v>1212</v>
      </c>
      <c r="D167" s="6" t="s">
        <v>153</v>
      </c>
      <c r="E167" s="6" t="s">
        <v>1213</v>
      </c>
      <c r="F167" s="6"/>
      <c r="G167" s="8">
        <v>45322</v>
      </c>
      <c r="H167" s="8">
        <v>45688</v>
      </c>
      <c r="I167" s="6"/>
      <c r="J167" s="6">
        <v>16</v>
      </c>
      <c r="K167" s="6">
        <v>1</v>
      </c>
      <c r="L167" s="6"/>
      <c r="M167" s="9">
        <v>0.08</v>
      </c>
      <c r="N167" s="6">
        <f t="shared" si="2"/>
        <v>0</v>
      </c>
    </row>
    <row r="168" spans="1:14" x14ac:dyDescent="0.25">
      <c r="A168" s="6">
        <v>166</v>
      </c>
      <c r="B168" s="7" t="s">
        <v>1214</v>
      </c>
      <c r="C168" s="6" t="s">
        <v>1215</v>
      </c>
      <c r="D168" s="6" t="s">
        <v>153</v>
      </c>
      <c r="E168" s="6" t="s">
        <v>1216</v>
      </c>
      <c r="F168" s="6">
        <v>1998</v>
      </c>
      <c r="G168" s="8">
        <v>45322</v>
      </c>
      <c r="H168" s="8">
        <v>45688</v>
      </c>
      <c r="I168" s="6"/>
      <c r="J168" s="6">
        <v>16</v>
      </c>
      <c r="K168" s="6">
        <v>1</v>
      </c>
      <c r="L168" s="6"/>
      <c r="M168" s="9">
        <v>0.08</v>
      </c>
      <c r="N168" s="6">
        <f t="shared" si="2"/>
        <v>0</v>
      </c>
    </row>
    <row r="169" spans="1:14" x14ac:dyDescent="0.25">
      <c r="A169" s="6">
        <v>167</v>
      </c>
      <c r="B169" s="7" t="s">
        <v>1217</v>
      </c>
      <c r="C169" s="6" t="s">
        <v>1218</v>
      </c>
      <c r="D169" s="6" t="s">
        <v>153</v>
      </c>
      <c r="E169" s="6" t="s">
        <v>1219</v>
      </c>
      <c r="F169" s="6">
        <v>1962</v>
      </c>
      <c r="G169" s="8">
        <v>45322</v>
      </c>
      <c r="H169" s="8">
        <v>45688</v>
      </c>
      <c r="I169" s="6"/>
      <c r="J169" s="6">
        <v>16</v>
      </c>
      <c r="K169" s="6">
        <v>1</v>
      </c>
      <c r="L169" s="6"/>
      <c r="M169" s="9">
        <v>0.23</v>
      </c>
      <c r="N169" s="6">
        <f t="shared" si="2"/>
        <v>0</v>
      </c>
    </row>
    <row r="170" spans="1:14" x14ac:dyDescent="0.25">
      <c r="A170" s="6">
        <v>168</v>
      </c>
      <c r="B170" s="7" t="s">
        <v>1220</v>
      </c>
      <c r="C170" s="6" t="s">
        <v>1221</v>
      </c>
      <c r="D170" s="6" t="s">
        <v>153</v>
      </c>
      <c r="E170" s="6" t="s">
        <v>1222</v>
      </c>
      <c r="F170" s="6">
        <v>1977</v>
      </c>
      <c r="G170" s="8">
        <v>45322</v>
      </c>
      <c r="H170" s="8">
        <v>45688</v>
      </c>
      <c r="I170" s="6"/>
      <c r="J170" s="6">
        <v>16</v>
      </c>
      <c r="K170" s="6">
        <v>1</v>
      </c>
      <c r="L170" s="6"/>
      <c r="M170" s="9">
        <v>0.23</v>
      </c>
      <c r="N170" s="6">
        <f t="shared" si="2"/>
        <v>0</v>
      </c>
    </row>
    <row r="171" spans="1:14" x14ac:dyDescent="0.25">
      <c r="A171" s="6">
        <v>169</v>
      </c>
      <c r="B171" s="7" t="s">
        <v>1223</v>
      </c>
      <c r="C171" s="6" t="s">
        <v>1224</v>
      </c>
      <c r="D171" s="6" t="s">
        <v>153</v>
      </c>
      <c r="E171" s="6" t="s">
        <v>1225</v>
      </c>
      <c r="F171" s="6">
        <v>2017</v>
      </c>
      <c r="G171" s="8">
        <v>45322</v>
      </c>
      <c r="H171" s="8">
        <v>45688</v>
      </c>
      <c r="I171" s="6"/>
      <c r="J171" s="6">
        <v>16</v>
      </c>
      <c r="K171" s="6">
        <v>1</v>
      </c>
      <c r="L171" s="6"/>
      <c r="M171" s="9">
        <v>0.08</v>
      </c>
      <c r="N171" s="6">
        <f t="shared" si="2"/>
        <v>0</v>
      </c>
    </row>
    <row r="172" spans="1:14" x14ac:dyDescent="0.25">
      <c r="A172" s="6">
        <v>170</v>
      </c>
      <c r="B172" s="7" t="s">
        <v>1226</v>
      </c>
      <c r="C172" s="6" t="s">
        <v>1224</v>
      </c>
      <c r="D172" s="6" t="s">
        <v>153</v>
      </c>
      <c r="E172" s="6" t="s">
        <v>1225</v>
      </c>
      <c r="F172" s="6">
        <v>2017</v>
      </c>
      <c r="G172" s="8">
        <v>45322</v>
      </c>
      <c r="H172" s="8">
        <v>45688</v>
      </c>
      <c r="I172" s="6"/>
      <c r="J172" s="6">
        <v>16</v>
      </c>
      <c r="K172" s="6">
        <v>1</v>
      </c>
      <c r="L172" s="6"/>
      <c r="M172" s="9">
        <v>0.08</v>
      </c>
      <c r="N172" s="6">
        <f t="shared" si="2"/>
        <v>0</v>
      </c>
    </row>
    <row r="173" spans="1:14" x14ac:dyDescent="0.25">
      <c r="A173" s="6">
        <v>171</v>
      </c>
      <c r="B173" s="7" t="s">
        <v>1227</v>
      </c>
      <c r="C173" s="6" t="s">
        <v>1224</v>
      </c>
      <c r="D173" s="6" t="s">
        <v>153</v>
      </c>
      <c r="E173" s="6" t="s">
        <v>1225</v>
      </c>
      <c r="F173" s="6">
        <v>2017</v>
      </c>
      <c r="G173" s="8">
        <v>45322</v>
      </c>
      <c r="H173" s="8">
        <v>45688</v>
      </c>
      <c r="I173" s="6"/>
      <c r="J173" s="6">
        <v>16</v>
      </c>
      <c r="K173" s="6">
        <v>1</v>
      </c>
      <c r="L173" s="6"/>
      <c r="M173" s="9">
        <v>0.08</v>
      </c>
      <c r="N173" s="6">
        <f t="shared" si="2"/>
        <v>0</v>
      </c>
    </row>
    <row r="174" spans="1:14" x14ac:dyDescent="0.25">
      <c r="A174" s="6">
        <v>172</v>
      </c>
      <c r="B174" s="7" t="s">
        <v>1228</v>
      </c>
      <c r="C174" s="6" t="s">
        <v>1229</v>
      </c>
      <c r="D174" s="6" t="s">
        <v>153</v>
      </c>
      <c r="E174" s="6" t="s">
        <v>888</v>
      </c>
      <c r="F174" s="6">
        <v>2001</v>
      </c>
      <c r="G174" s="8">
        <v>45322</v>
      </c>
      <c r="H174" s="8">
        <v>45688</v>
      </c>
      <c r="I174" s="6"/>
      <c r="J174" s="6">
        <v>16</v>
      </c>
      <c r="K174" s="6">
        <v>1</v>
      </c>
      <c r="L174" s="6"/>
      <c r="M174" s="9">
        <v>0.08</v>
      </c>
      <c r="N174" s="6">
        <f t="shared" si="2"/>
        <v>0</v>
      </c>
    </row>
    <row r="175" spans="1:14" x14ac:dyDescent="0.25">
      <c r="A175" s="6">
        <v>173</v>
      </c>
      <c r="B175" s="7" t="s">
        <v>1230</v>
      </c>
      <c r="C175" s="6" t="s">
        <v>1231</v>
      </c>
      <c r="D175" s="6" t="s">
        <v>153</v>
      </c>
      <c r="E175" s="6" t="s">
        <v>965</v>
      </c>
      <c r="F175" s="6">
        <v>2011</v>
      </c>
      <c r="G175" s="8">
        <v>45322</v>
      </c>
      <c r="H175" s="8">
        <v>45688</v>
      </c>
      <c r="I175" s="6"/>
      <c r="J175" s="6">
        <v>16</v>
      </c>
      <c r="K175" s="6">
        <v>1</v>
      </c>
      <c r="L175" s="6"/>
      <c r="M175" s="9">
        <v>0.08</v>
      </c>
      <c r="N175" s="6">
        <f t="shared" si="2"/>
        <v>0</v>
      </c>
    </row>
    <row r="176" spans="1:14" x14ac:dyDescent="0.25">
      <c r="A176" s="6">
        <v>174</v>
      </c>
      <c r="B176" s="7" t="s">
        <v>1232</v>
      </c>
      <c r="C176" s="6" t="s">
        <v>1233</v>
      </c>
      <c r="D176" s="6" t="s">
        <v>153</v>
      </c>
      <c r="E176" s="6" t="s">
        <v>1234</v>
      </c>
      <c r="F176" s="6">
        <v>2009</v>
      </c>
      <c r="G176" s="8">
        <v>45322</v>
      </c>
      <c r="H176" s="8">
        <v>45688</v>
      </c>
      <c r="I176" s="6"/>
      <c r="J176" s="6">
        <v>16</v>
      </c>
      <c r="K176" s="6">
        <v>1</v>
      </c>
      <c r="L176" s="6"/>
      <c r="M176" s="9">
        <v>0.08</v>
      </c>
      <c r="N176" s="6">
        <f t="shared" si="2"/>
        <v>0</v>
      </c>
    </row>
    <row r="177" spans="1:14" x14ac:dyDescent="0.25">
      <c r="A177" s="6">
        <v>175</v>
      </c>
      <c r="B177" s="7" t="s">
        <v>1235</v>
      </c>
      <c r="C177" s="6" t="s">
        <v>1236</v>
      </c>
      <c r="D177" s="6" t="s">
        <v>161</v>
      </c>
      <c r="E177" s="6" t="s">
        <v>1237</v>
      </c>
      <c r="F177" s="6">
        <v>1997</v>
      </c>
      <c r="G177" s="8">
        <v>45366</v>
      </c>
      <c r="H177" s="8">
        <v>45731</v>
      </c>
      <c r="I177" s="6"/>
      <c r="J177" s="6">
        <v>16</v>
      </c>
      <c r="K177" s="6">
        <v>1</v>
      </c>
      <c r="L177" s="6"/>
      <c r="M177" s="9">
        <v>0.08</v>
      </c>
      <c r="N177" s="6">
        <f t="shared" si="2"/>
        <v>0</v>
      </c>
    </row>
    <row r="178" spans="1:14" x14ac:dyDescent="0.25">
      <c r="A178" s="6">
        <v>176</v>
      </c>
      <c r="B178" s="7" t="s">
        <v>1238</v>
      </c>
      <c r="C178" s="6" t="s">
        <v>1239</v>
      </c>
      <c r="D178" s="6" t="s">
        <v>161</v>
      </c>
      <c r="E178" s="6" t="s">
        <v>1240</v>
      </c>
      <c r="F178" s="6">
        <v>2018</v>
      </c>
      <c r="G178" s="8">
        <v>45366</v>
      </c>
      <c r="H178" s="8">
        <v>45731</v>
      </c>
      <c r="I178" s="6"/>
      <c r="J178" s="6">
        <v>16</v>
      </c>
      <c r="K178" s="6">
        <v>1</v>
      </c>
      <c r="L178" s="6"/>
      <c r="M178" s="9">
        <v>0.08</v>
      </c>
      <c r="N178" s="6">
        <f t="shared" si="2"/>
        <v>0</v>
      </c>
    </row>
    <row r="179" spans="1:14" x14ac:dyDescent="0.25">
      <c r="A179" s="6">
        <v>177</v>
      </c>
      <c r="B179" s="7" t="s">
        <v>1241</v>
      </c>
      <c r="C179" s="6" t="s">
        <v>1242</v>
      </c>
      <c r="D179" s="6" t="s">
        <v>161</v>
      </c>
      <c r="E179" s="6" t="s">
        <v>1237</v>
      </c>
      <c r="F179" s="6">
        <v>2006</v>
      </c>
      <c r="G179" s="8">
        <v>45366</v>
      </c>
      <c r="H179" s="8">
        <v>45731</v>
      </c>
      <c r="I179" s="6"/>
      <c r="J179" s="6">
        <v>16</v>
      </c>
      <c r="K179" s="6">
        <v>1</v>
      </c>
      <c r="L179" s="6"/>
      <c r="M179" s="9">
        <v>0.08</v>
      </c>
      <c r="N179" s="6">
        <f t="shared" si="2"/>
        <v>0</v>
      </c>
    </row>
    <row r="180" spans="1:14" x14ac:dyDescent="0.25">
      <c r="A180" s="6">
        <v>178</v>
      </c>
      <c r="B180" s="7" t="s">
        <v>1243</v>
      </c>
      <c r="C180" s="6" t="s">
        <v>1244</v>
      </c>
      <c r="D180" s="6" t="s">
        <v>161</v>
      </c>
      <c r="E180" s="6" t="s">
        <v>946</v>
      </c>
      <c r="F180" s="6">
        <v>2009</v>
      </c>
      <c r="G180" s="8">
        <v>45366</v>
      </c>
      <c r="H180" s="8">
        <v>45731</v>
      </c>
      <c r="I180" s="6"/>
      <c r="J180" s="6">
        <v>16</v>
      </c>
      <c r="K180" s="6">
        <v>1</v>
      </c>
      <c r="L180" s="6"/>
      <c r="M180" s="9">
        <v>0.08</v>
      </c>
      <c r="N180" s="6">
        <f t="shared" si="2"/>
        <v>0</v>
      </c>
    </row>
    <row r="181" spans="1:14" x14ac:dyDescent="0.25">
      <c r="A181" s="6">
        <v>179</v>
      </c>
      <c r="B181" s="7" t="s">
        <v>1245</v>
      </c>
      <c r="C181" s="6" t="s">
        <v>1246</v>
      </c>
      <c r="D181" s="6" t="s">
        <v>161</v>
      </c>
      <c r="E181" s="6" t="s">
        <v>1247</v>
      </c>
      <c r="F181" s="6">
        <v>2015</v>
      </c>
      <c r="G181" s="8">
        <v>45366</v>
      </c>
      <c r="H181" s="8">
        <v>45731</v>
      </c>
      <c r="I181" s="6"/>
      <c r="J181" s="6">
        <v>16</v>
      </c>
      <c r="K181" s="6">
        <v>1</v>
      </c>
      <c r="L181" s="6"/>
      <c r="M181" s="9">
        <v>0.08</v>
      </c>
      <c r="N181" s="6">
        <f t="shared" si="2"/>
        <v>0</v>
      </c>
    </row>
    <row r="182" spans="1:14" x14ac:dyDescent="0.25">
      <c r="A182" s="6">
        <v>180</v>
      </c>
      <c r="B182" s="7" t="s">
        <v>1248</v>
      </c>
      <c r="C182" s="6" t="s">
        <v>1249</v>
      </c>
      <c r="D182" s="6" t="s">
        <v>161</v>
      </c>
      <c r="E182" s="6" t="s">
        <v>1250</v>
      </c>
      <c r="F182" s="6">
        <v>2013</v>
      </c>
      <c r="G182" s="8">
        <v>45366</v>
      </c>
      <c r="H182" s="8">
        <v>45731</v>
      </c>
      <c r="I182" s="6"/>
      <c r="J182" s="6">
        <v>16</v>
      </c>
      <c r="K182" s="6">
        <v>1</v>
      </c>
      <c r="L182" s="6"/>
      <c r="M182" s="9">
        <v>0.08</v>
      </c>
      <c r="N182" s="6">
        <f t="shared" si="2"/>
        <v>0</v>
      </c>
    </row>
    <row r="183" spans="1:14" x14ac:dyDescent="0.25">
      <c r="A183" s="6">
        <v>181</v>
      </c>
      <c r="B183" s="7" t="s">
        <v>1251</v>
      </c>
      <c r="C183" s="6" t="s">
        <v>1252</v>
      </c>
      <c r="D183" s="6" t="s">
        <v>161</v>
      </c>
      <c r="E183" s="6" t="s">
        <v>1247</v>
      </c>
      <c r="F183" s="6">
        <v>2011</v>
      </c>
      <c r="G183" s="8">
        <v>45366</v>
      </c>
      <c r="H183" s="8">
        <v>45731</v>
      </c>
      <c r="I183" s="6"/>
      <c r="J183" s="6">
        <v>16</v>
      </c>
      <c r="K183" s="6">
        <v>1</v>
      </c>
      <c r="L183" s="6"/>
      <c r="M183" s="9">
        <v>0.08</v>
      </c>
      <c r="N183" s="6">
        <f t="shared" si="2"/>
        <v>0</v>
      </c>
    </row>
    <row r="184" spans="1:14" x14ac:dyDescent="0.25">
      <c r="A184" s="6">
        <v>182</v>
      </c>
      <c r="B184" s="7" t="s">
        <v>1253</v>
      </c>
      <c r="C184" s="6" t="s">
        <v>1254</v>
      </c>
      <c r="D184" s="6" t="s">
        <v>161</v>
      </c>
      <c r="E184" s="6" t="s">
        <v>1255</v>
      </c>
      <c r="F184" s="6">
        <v>2022</v>
      </c>
      <c r="G184" s="8">
        <v>45434</v>
      </c>
      <c r="H184" s="8">
        <v>45731</v>
      </c>
      <c r="I184" s="6"/>
      <c r="J184" s="6">
        <v>16</v>
      </c>
      <c r="K184" s="6">
        <v>1</v>
      </c>
      <c r="L184" s="6"/>
      <c r="M184" s="9">
        <v>0.08</v>
      </c>
      <c r="N184" s="6">
        <f t="shared" si="2"/>
        <v>0</v>
      </c>
    </row>
    <row r="185" spans="1:14" x14ac:dyDescent="0.25">
      <c r="A185" s="6">
        <v>183</v>
      </c>
      <c r="B185" s="7" t="s">
        <v>1256</v>
      </c>
      <c r="C185" s="6" t="s">
        <v>1257</v>
      </c>
      <c r="D185" s="6" t="s">
        <v>161</v>
      </c>
      <c r="E185" s="6" t="s">
        <v>1258</v>
      </c>
      <c r="F185" s="6">
        <v>2000</v>
      </c>
      <c r="G185" s="8">
        <v>45366</v>
      </c>
      <c r="H185" s="8">
        <v>45731</v>
      </c>
      <c r="I185" s="6"/>
      <c r="J185" s="6">
        <v>16</v>
      </c>
      <c r="K185" s="6">
        <v>1</v>
      </c>
      <c r="L185" s="6"/>
      <c r="M185" s="9">
        <v>0.08</v>
      </c>
      <c r="N185" s="6">
        <f t="shared" si="2"/>
        <v>0</v>
      </c>
    </row>
    <row r="186" spans="1:14" x14ac:dyDescent="0.25">
      <c r="A186" s="6">
        <v>184</v>
      </c>
      <c r="B186" s="7" t="s">
        <v>1259</v>
      </c>
      <c r="C186" s="6" t="s">
        <v>1260</v>
      </c>
      <c r="D186" s="6" t="s">
        <v>161</v>
      </c>
      <c r="E186" s="6" t="s">
        <v>1261</v>
      </c>
      <c r="F186" s="6">
        <v>2015</v>
      </c>
      <c r="G186" s="8">
        <v>45366</v>
      </c>
      <c r="H186" s="8">
        <v>45731</v>
      </c>
      <c r="I186" s="6"/>
      <c r="J186" s="6">
        <v>16</v>
      </c>
      <c r="K186" s="6">
        <v>1</v>
      </c>
      <c r="L186" s="6"/>
      <c r="M186" s="9">
        <v>0.08</v>
      </c>
      <c r="N186" s="6">
        <f t="shared" si="2"/>
        <v>0</v>
      </c>
    </row>
    <row r="187" spans="1:14" x14ac:dyDescent="0.25">
      <c r="A187" s="6">
        <v>185</v>
      </c>
      <c r="B187" s="7" t="s">
        <v>1262</v>
      </c>
      <c r="C187" s="6" t="s">
        <v>1263</v>
      </c>
      <c r="D187" s="6" t="s">
        <v>161</v>
      </c>
      <c r="E187" s="6" t="s">
        <v>1264</v>
      </c>
      <c r="F187" s="6">
        <v>2000</v>
      </c>
      <c r="G187" s="8">
        <v>45366</v>
      </c>
      <c r="H187" s="8">
        <v>45731</v>
      </c>
      <c r="I187" s="6"/>
      <c r="J187" s="6">
        <v>16</v>
      </c>
      <c r="K187" s="6">
        <v>1</v>
      </c>
      <c r="L187" s="6"/>
      <c r="M187" s="9">
        <v>0.08</v>
      </c>
      <c r="N187" s="6">
        <f t="shared" si="2"/>
        <v>0</v>
      </c>
    </row>
    <row r="188" spans="1:14" x14ac:dyDescent="0.25">
      <c r="A188" s="6">
        <v>186</v>
      </c>
      <c r="B188" s="7" t="s">
        <v>1265</v>
      </c>
      <c r="C188" s="6" t="s">
        <v>1266</v>
      </c>
      <c r="D188" s="6" t="s">
        <v>161</v>
      </c>
      <c r="E188" s="6" t="s">
        <v>1267</v>
      </c>
      <c r="F188" s="6">
        <v>2014</v>
      </c>
      <c r="G188" s="8">
        <v>45366</v>
      </c>
      <c r="H188" s="8">
        <v>45731</v>
      </c>
      <c r="I188" s="6"/>
      <c r="J188" s="6">
        <v>16</v>
      </c>
      <c r="K188" s="6">
        <v>1</v>
      </c>
      <c r="L188" s="6"/>
      <c r="M188" s="9">
        <v>0.08</v>
      </c>
      <c r="N188" s="6">
        <f t="shared" si="2"/>
        <v>0</v>
      </c>
    </row>
    <row r="189" spans="1:14" x14ac:dyDescent="0.25">
      <c r="A189" s="6">
        <v>187</v>
      </c>
      <c r="B189" s="7" t="s">
        <v>1268</v>
      </c>
      <c r="C189" s="6" t="s">
        <v>1269</v>
      </c>
      <c r="D189" s="6" t="s">
        <v>161</v>
      </c>
      <c r="E189" s="6" t="s">
        <v>1264</v>
      </c>
      <c r="F189" s="6">
        <v>1999</v>
      </c>
      <c r="G189" s="8">
        <v>45366</v>
      </c>
      <c r="H189" s="8">
        <v>45731</v>
      </c>
      <c r="I189" s="6"/>
      <c r="J189" s="6">
        <v>16</v>
      </c>
      <c r="K189" s="6">
        <v>1</v>
      </c>
      <c r="L189" s="6"/>
      <c r="M189" s="9">
        <v>0.08</v>
      </c>
      <c r="N189" s="6">
        <f t="shared" si="2"/>
        <v>0</v>
      </c>
    </row>
    <row r="190" spans="1:14" x14ac:dyDescent="0.25">
      <c r="A190" s="6">
        <v>188</v>
      </c>
      <c r="B190" s="7" t="s">
        <v>1270</v>
      </c>
      <c r="C190" s="6" t="s">
        <v>1271</v>
      </c>
      <c r="D190" s="6" t="s">
        <v>161</v>
      </c>
      <c r="E190" s="6" t="s">
        <v>1272</v>
      </c>
      <c r="F190" s="6"/>
      <c r="G190" s="8">
        <v>45366</v>
      </c>
      <c r="H190" s="8">
        <v>45731</v>
      </c>
      <c r="I190" s="6"/>
      <c r="J190" s="6">
        <v>16</v>
      </c>
      <c r="K190" s="6">
        <v>1</v>
      </c>
      <c r="L190" s="6"/>
      <c r="M190" s="9">
        <v>0.08</v>
      </c>
      <c r="N190" s="6">
        <f t="shared" si="2"/>
        <v>0</v>
      </c>
    </row>
    <row r="191" spans="1:14" x14ac:dyDescent="0.25">
      <c r="A191" s="6">
        <v>189</v>
      </c>
      <c r="B191" s="7" t="s">
        <v>1273</v>
      </c>
      <c r="C191" s="6" t="s">
        <v>1274</v>
      </c>
      <c r="D191" s="6" t="s">
        <v>161</v>
      </c>
      <c r="E191" s="6"/>
      <c r="F191" s="6">
        <v>2021</v>
      </c>
      <c r="G191" s="8">
        <v>45366</v>
      </c>
      <c r="H191" s="8">
        <v>45731</v>
      </c>
      <c r="I191" s="6"/>
      <c r="J191" s="6">
        <v>16</v>
      </c>
      <c r="K191" s="6">
        <v>1</v>
      </c>
      <c r="L191" s="6"/>
      <c r="M191" s="9">
        <v>0.08</v>
      </c>
      <c r="N191" s="6">
        <f t="shared" si="2"/>
        <v>0</v>
      </c>
    </row>
    <row r="192" spans="1:14" x14ac:dyDescent="0.25">
      <c r="A192" s="6">
        <v>190</v>
      </c>
      <c r="B192" s="7" t="s">
        <v>1275</v>
      </c>
      <c r="C192" s="6" t="s">
        <v>920</v>
      </c>
      <c r="D192" s="6" t="s">
        <v>161</v>
      </c>
      <c r="E192" s="6" t="s">
        <v>1276</v>
      </c>
      <c r="F192" s="6">
        <v>2009</v>
      </c>
      <c r="G192" s="8">
        <v>45391</v>
      </c>
      <c r="H192" s="8">
        <v>45756</v>
      </c>
      <c r="I192" s="6"/>
      <c r="J192" s="6">
        <v>16</v>
      </c>
      <c r="K192" s="6">
        <v>1</v>
      </c>
      <c r="L192" s="6"/>
      <c r="M192" s="9">
        <v>0.08</v>
      </c>
      <c r="N192" s="6">
        <f t="shared" si="2"/>
        <v>0</v>
      </c>
    </row>
    <row r="193" spans="1:14" x14ac:dyDescent="0.25">
      <c r="A193" s="6">
        <v>191</v>
      </c>
      <c r="B193" s="7" t="s">
        <v>1277</v>
      </c>
      <c r="C193" s="6" t="s">
        <v>1278</v>
      </c>
      <c r="D193" s="6" t="s">
        <v>166</v>
      </c>
      <c r="E193" s="6" t="s">
        <v>1270</v>
      </c>
      <c r="F193" s="6">
        <v>1997</v>
      </c>
      <c r="G193" s="8">
        <v>45609</v>
      </c>
      <c r="H193" s="8">
        <v>45974</v>
      </c>
      <c r="I193" s="6"/>
      <c r="J193" s="6">
        <v>16</v>
      </c>
      <c r="K193" s="6">
        <v>1</v>
      </c>
      <c r="L193" s="6"/>
      <c r="M193" s="9">
        <v>0.08</v>
      </c>
      <c r="N193" s="6">
        <f t="shared" si="2"/>
        <v>0</v>
      </c>
    </row>
    <row r="194" spans="1:14" x14ac:dyDescent="0.25">
      <c r="A194" s="6">
        <v>192</v>
      </c>
      <c r="B194" s="7" t="s">
        <v>1279</v>
      </c>
      <c r="C194" s="6" t="s">
        <v>1280</v>
      </c>
      <c r="D194" s="6" t="s">
        <v>166</v>
      </c>
      <c r="E194" s="6" t="s">
        <v>1281</v>
      </c>
      <c r="F194" s="6">
        <v>2006</v>
      </c>
      <c r="G194" s="8">
        <v>45621</v>
      </c>
      <c r="H194" s="8">
        <v>45986</v>
      </c>
      <c r="I194" s="6"/>
      <c r="J194" s="6">
        <v>16</v>
      </c>
      <c r="K194" s="6">
        <v>1</v>
      </c>
      <c r="L194" s="6"/>
      <c r="M194" s="9">
        <v>0.08</v>
      </c>
      <c r="N194" s="6">
        <f t="shared" si="2"/>
        <v>0</v>
      </c>
    </row>
    <row r="195" spans="1:14" x14ac:dyDescent="0.25">
      <c r="A195" s="6">
        <v>193</v>
      </c>
      <c r="B195" s="7" t="s">
        <v>1282</v>
      </c>
      <c r="C195" s="6" t="s">
        <v>1283</v>
      </c>
      <c r="D195" s="6" t="s">
        <v>166</v>
      </c>
      <c r="E195" s="6" t="s">
        <v>1284</v>
      </c>
      <c r="F195" s="6">
        <v>2008</v>
      </c>
      <c r="G195" s="8">
        <v>45621</v>
      </c>
      <c r="H195" s="8">
        <v>45986</v>
      </c>
      <c r="I195" s="6"/>
      <c r="J195" s="6">
        <v>16</v>
      </c>
      <c r="K195" s="6">
        <v>1</v>
      </c>
      <c r="L195" s="6"/>
      <c r="M195" s="9">
        <v>0.08</v>
      </c>
      <c r="N195" s="6">
        <f t="shared" si="2"/>
        <v>0</v>
      </c>
    </row>
    <row r="196" spans="1:14" x14ac:dyDescent="0.25">
      <c r="A196" s="6">
        <v>194</v>
      </c>
      <c r="B196" s="7" t="s">
        <v>1285</v>
      </c>
      <c r="C196" s="6" t="s">
        <v>1286</v>
      </c>
      <c r="D196" s="6" t="s">
        <v>166</v>
      </c>
      <c r="E196" s="6" t="s">
        <v>1284</v>
      </c>
      <c r="F196" s="6">
        <v>2008</v>
      </c>
      <c r="G196" s="8">
        <v>45621</v>
      </c>
      <c r="H196" s="8">
        <v>45986</v>
      </c>
      <c r="I196" s="6"/>
      <c r="J196" s="6">
        <v>16</v>
      </c>
      <c r="K196" s="6">
        <v>1</v>
      </c>
      <c r="L196" s="6"/>
      <c r="M196" s="9">
        <v>0.08</v>
      </c>
      <c r="N196" s="6">
        <f t="shared" ref="N196:N259" si="3">L196*M196+L196</f>
        <v>0</v>
      </c>
    </row>
    <row r="197" spans="1:14" x14ac:dyDescent="0.25">
      <c r="A197" s="6">
        <v>195</v>
      </c>
      <c r="B197" s="7" t="s">
        <v>1287</v>
      </c>
      <c r="C197" s="6" t="s">
        <v>1288</v>
      </c>
      <c r="D197" s="6" t="s">
        <v>166</v>
      </c>
      <c r="E197" s="6" t="s">
        <v>1289</v>
      </c>
      <c r="F197" s="6">
        <v>2008</v>
      </c>
      <c r="G197" s="8">
        <v>45621</v>
      </c>
      <c r="H197" s="8">
        <v>45986</v>
      </c>
      <c r="I197" s="6"/>
      <c r="J197" s="6">
        <v>16</v>
      </c>
      <c r="K197" s="6">
        <v>1</v>
      </c>
      <c r="L197" s="6"/>
      <c r="M197" s="9">
        <v>0.08</v>
      </c>
      <c r="N197" s="6">
        <f t="shared" si="3"/>
        <v>0</v>
      </c>
    </row>
    <row r="198" spans="1:14" x14ac:dyDescent="0.25">
      <c r="A198" s="6">
        <v>196</v>
      </c>
      <c r="B198" s="7" t="s">
        <v>1290</v>
      </c>
      <c r="C198" s="6" t="s">
        <v>1291</v>
      </c>
      <c r="D198" s="6" t="s">
        <v>166</v>
      </c>
      <c r="E198" s="6" t="s">
        <v>1292</v>
      </c>
      <c r="F198" s="6">
        <v>2017</v>
      </c>
      <c r="G198" s="8">
        <v>45621</v>
      </c>
      <c r="H198" s="8">
        <v>45986</v>
      </c>
      <c r="I198" s="6"/>
      <c r="J198" s="6">
        <v>16</v>
      </c>
      <c r="K198" s="6">
        <v>1</v>
      </c>
      <c r="L198" s="6"/>
      <c r="M198" s="9">
        <v>0.08</v>
      </c>
      <c r="N198" s="6">
        <f t="shared" si="3"/>
        <v>0</v>
      </c>
    </row>
    <row r="199" spans="1:14" x14ac:dyDescent="0.25">
      <c r="A199" s="6">
        <v>197</v>
      </c>
      <c r="B199" s="7" t="s">
        <v>1293</v>
      </c>
      <c r="C199" s="6" t="s">
        <v>1294</v>
      </c>
      <c r="D199" s="6" t="s">
        <v>166</v>
      </c>
      <c r="E199" s="6" t="s">
        <v>1295</v>
      </c>
      <c r="F199" s="6">
        <v>2008</v>
      </c>
      <c r="G199" s="8">
        <v>45621</v>
      </c>
      <c r="H199" s="8">
        <v>45986</v>
      </c>
      <c r="I199" s="6"/>
      <c r="J199" s="6">
        <v>16</v>
      </c>
      <c r="K199" s="6">
        <v>1</v>
      </c>
      <c r="L199" s="6"/>
      <c r="M199" s="9">
        <v>0.08</v>
      </c>
      <c r="N199" s="6">
        <f t="shared" si="3"/>
        <v>0</v>
      </c>
    </row>
    <row r="200" spans="1:14" x14ac:dyDescent="0.25">
      <c r="A200" s="6">
        <v>198</v>
      </c>
      <c r="B200" s="7" t="s">
        <v>1296</v>
      </c>
      <c r="C200" s="6" t="s">
        <v>927</v>
      </c>
      <c r="D200" s="6" t="s">
        <v>166</v>
      </c>
      <c r="E200" s="6" t="s">
        <v>33</v>
      </c>
      <c r="F200" s="6">
        <v>2020</v>
      </c>
      <c r="G200" s="8">
        <v>45567</v>
      </c>
      <c r="H200" s="8">
        <v>45932</v>
      </c>
      <c r="I200" s="6"/>
      <c r="J200" s="6">
        <v>16</v>
      </c>
      <c r="K200" s="6">
        <v>1</v>
      </c>
      <c r="L200" s="6"/>
      <c r="M200" s="9">
        <v>0.08</v>
      </c>
      <c r="N200" s="6">
        <f t="shared" si="3"/>
        <v>0</v>
      </c>
    </row>
    <row r="201" spans="1:14" x14ac:dyDescent="0.25">
      <c r="A201" s="6">
        <v>199</v>
      </c>
      <c r="B201" s="7" t="s">
        <v>1297</v>
      </c>
      <c r="C201" s="6" t="s">
        <v>1298</v>
      </c>
      <c r="D201" s="6" t="s">
        <v>166</v>
      </c>
      <c r="E201" s="6" t="s">
        <v>1299</v>
      </c>
      <c r="F201" s="6">
        <v>2021</v>
      </c>
      <c r="G201" s="8">
        <v>45366</v>
      </c>
      <c r="H201" s="8">
        <v>45731</v>
      </c>
      <c r="I201" s="6"/>
      <c r="J201" s="6">
        <v>16</v>
      </c>
      <c r="K201" s="6">
        <v>1</v>
      </c>
      <c r="L201" s="6"/>
      <c r="M201" s="9">
        <v>0.08</v>
      </c>
      <c r="N201" s="6">
        <f t="shared" si="3"/>
        <v>0</v>
      </c>
    </row>
    <row r="202" spans="1:14" x14ac:dyDescent="0.25">
      <c r="A202" s="6">
        <v>200</v>
      </c>
      <c r="B202" s="7" t="s">
        <v>1300</v>
      </c>
      <c r="C202" s="6" t="s">
        <v>1301</v>
      </c>
      <c r="D202" s="6" t="s">
        <v>166</v>
      </c>
      <c r="E202" s="6" t="s">
        <v>888</v>
      </c>
      <c r="F202" s="6">
        <v>2006</v>
      </c>
      <c r="G202" s="8">
        <v>45567</v>
      </c>
      <c r="H202" s="8">
        <v>45932</v>
      </c>
      <c r="I202" s="6"/>
      <c r="J202" s="6">
        <v>16</v>
      </c>
      <c r="K202" s="6">
        <v>1</v>
      </c>
      <c r="L202" s="6"/>
      <c r="M202" s="9">
        <v>0.08</v>
      </c>
      <c r="N202" s="6">
        <f t="shared" si="3"/>
        <v>0</v>
      </c>
    </row>
    <row r="203" spans="1:14" x14ac:dyDescent="0.25">
      <c r="A203" s="6">
        <v>201</v>
      </c>
      <c r="B203" s="7" t="s">
        <v>1302</v>
      </c>
      <c r="C203" s="6" t="s">
        <v>1301</v>
      </c>
      <c r="D203" s="6" t="s">
        <v>166</v>
      </c>
      <c r="E203" s="6" t="s">
        <v>888</v>
      </c>
      <c r="F203" s="6">
        <v>2004</v>
      </c>
      <c r="G203" s="8">
        <v>45567</v>
      </c>
      <c r="H203" s="8">
        <v>45932</v>
      </c>
      <c r="I203" s="6"/>
      <c r="J203" s="6">
        <v>16</v>
      </c>
      <c r="K203" s="6">
        <v>1</v>
      </c>
      <c r="L203" s="6"/>
      <c r="M203" s="9">
        <v>0.08</v>
      </c>
      <c r="N203" s="6">
        <f t="shared" si="3"/>
        <v>0</v>
      </c>
    </row>
    <row r="204" spans="1:14" x14ac:dyDescent="0.25">
      <c r="A204" s="6">
        <v>202</v>
      </c>
      <c r="B204" s="7" t="s">
        <v>1303</v>
      </c>
      <c r="C204" s="6" t="s">
        <v>1304</v>
      </c>
      <c r="D204" s="6" t="s">
        <v>166</v>
      </c>
      <c r="E204" s="6" t="s">
        <v>951</v>
      </c>
      <c r="F204" s="6">
        <v>2008</v>
      </c>
      <c r="G204" s="8">
        <v>45621</v>
      </c>
      <c r="H204" s="8">
        <v>45986</v>
      </c>
      <c r="I204" s="6"/>
      <c r="J204" s="6">
        <v>16</v>
      </c>
      <c r="K204" s="6">
        <v>1</v>
      </c>
      <c r="L204" s="6"/>
      <c r="M204" s="9">
        <v>0.08</v>
      </c>
      <c r="N204" s="6">
        <f t="shared" si="3"/>
        <v>0</v>
      </c>
    </row>
    <row r="205" spans="1:14" x14ac:dyDescent="0.25">
      <c r="A205" s="6">
        <v>203</v>
      </c>
      <c r="B205" s="7" t="s">
        <v>1305</v>
      </c>
      <c r="C205" s="6" t="s">
        <v>1306</v>
      </c>
      <c r="D205" s="6" t="s">
        <v>166</v>
      </c>
      <c r="E205" s="6" t="s">
        <v>951</v>
      </c>
      <c r="F205" s="6">
        <v>2008</v>
      </c>
      <c r="G205" s="8">
        <v>45621</v>
      </c>
      <c r="H205" s="8">
        <v>45986</v>
      </c>
      <c r="I205" s="6"/>
      <c r="J205" s="6">
        <v>16</v>
      </c>
      <c r="K205" s="6">
        <v>1</v>
      </c>
      <c r="L205" s="6"/>
      <c r="M205" s="9">
        <v>0.08</v>
      </c>
      <c r="N205" s="6">
        <f t="shared" si="3"/>
        <v>0</v>
      </c>
    </row>
    <row r="206" spans="1:14" x14ac:dyDescent="0.25">
      <c r="A206" s="6">
        <v>204</v>
      </c>
      <c r="B206" s="7" t="s">
        <v>1307</v>
      </c>
      <c r="C206" s="6" t="s">
        <v>1308</v>
      </c>
      <c r="D206" s="6" t="s">
        <v>166</v>
      </c>
      <c r="E206" s="6" t="s">
        <v>1309</v>
      </c>
      <c r="F206" s="6"/>
      <c r="G206" s="8">
        <v>45621</v>
      </c>
      <c r="H206" s="8">
        <v>45986</v>
      </c>
      <c r="I206" s="6"/>
      <c r="J206" s="6">
        <v>16</v>
      </c>
      <c r="K206" s="6">
        <v>1</v>
      </c>
      <c r="L206" s="6"/>
      <c r="M206" s="9">
        <v>0.08</v>
      </c>
      <c r="N206" s="6">
        <f t="shared" si="3"/>
        <v>0</v>
      </c>
    </row>
    <row r="207" spans="1:14" x14ac:dyDescent="0.25">
      <c r="A207" s="6">
        <v>205</v>
      </c>
      <c r="B207" s="7" t="s">
        <v>1310</v>
      </c>
      <c r="C207" s="6" t="s">
        <v>1311</v>
      </c>
      <c r="D207" s="6" t="s">
        <v>166</v>
      </c>
      <c r="E207" s="6" t="s">
        <v>1312</v>
      </c>
      <c r="F207" s="6"/>
      <c r="G207" s="8"/>
      <c r="H207" s="8"/>
      <c r="I207" s="6"/>
      <c r="J207" s="6">
        <v>16</v>
      </c>
      <c r="K207" s="6">
        <v>1</v>
      </c>
      <c r="L207" s="6"/>
      <c r="M207" s="9">
        <v>0.08</v>
      </c>
      <c r="N207" s="6">
        <f t="shared" si="3"/>
        <v>0</v>
      </c>
    </row>
    <row r="208" spans="1:14" x14ac:dyDescent="0.25">
      <c r="A208" s="6">
        <v>206</v>
      </c>
      <c r="B208" s="7" t="s">
        <v>1313</v>
      </c>
      <c r="C208" s="6" t="s">
        <v>1314</v>
      </c>
      <c r="D208" s="6" t="s">
        <v>166</v>
      </c>
      <c r="E208" s="6" t="s">
        <v>1312</v>
      </c>
      <c r="F208" s="6"/>
      <c r="G208" s="8"/>
      <c r="H208" s="8"/>
      <c r="I208" s="6"/>
      <c r="J208" s="6">
        <v>16</v>
      </c>
      <c r="K208" s="6">
        <v>1</v>
      </c>
      <c r="L208" s="6"/>
      <c r="M208" s="9">
        <v>0.08</v>
      </c>
      <c r="N208" s="6">
        <f t="shared" si="3"/>
        <v>0</v>
      </c>
    </row>
    <row r="209" spans="1:14" x14ac:dyDescent="0.25">
      <c r="A209" s="6">
        <v>207</v>
      </c>
      <c r="B209" s="7" t="s">
        <v>1315</v>
      </c>
      <c r="C209" s="6" t="s">
        <v>967</v>
      </c>
      <c r="D209" s="6" t="s">
        <v>166</v>
      </c>
      <c r="E209" s="6" t="s">
        <v>33</v>
      </c>
      <c r="F209" s="6">
        <v>2020</v>
      </c>
      <c r="G209" s="8">
        <v>45512</v>
      </c>
      <c r="H209" s="8">
        <v>45877</v>
      </c>
      <c r="I209" s="6"/>
      <c r="J209" s="6">
        <v>16</v>
      </c>
      <c r="K209" s="6">
        <v>1</v>
      </c>
      <c r="L209" s="6"/>
      <c r="M209" s="9">
        <v>0.08</v>
      </c>
      <c r="N209" s="6">
        <f t="shared" si="3"/>
        <v>0</v>
      </c>
    </row>
    <row r="210" spans="1:14" x14ac:dyDescent="0.25">
      <c r="A210" s="6">
        <v>208</v>
      </c>
      <c r="B210" s="7" t="s">
        <v>1316</v>
      </c>
      <c r="C210" s="6" t="s">
        <v>1317</v>
      </c>
      <c r="D210" s="6" t="s">
        <v>170</v>
      </c>
      <c r="E210" s="6" t="s">
        <v>1318</v>
      </c>
      <c r="F210" s="6">
        <v>2015</v>
      </c>
      <c r="G210" s="8">
        <v>45566</v>
      </c>
      <c r="H210" s="8">
        <v>45931</v>
      </c>
      <c r="I210" s="6"/>
      <c r="J210" s="6">
        <v>16</v>
      </c>
      <c r="K210" s="6">
        <v>1</v>
      </c>
      <c r="L210" s="6"/>
      <c r="M210" s="9">
        <v>0.08</v>
      </c>
      <c r="N210" s="6">
        <f t="shared" si="3"/>
        <v>0</v>
      </c>
    </row>
    <row r="211" spans="1:14" x14ac:dyDescent="0.25">
      <c r="A211" s="6">
        <v>209</v>
      </c>
      <c r="B211" s="7" t="s">
        <v>1319</v>
      </c>
      <c r="C211" s="6" t="s">
        <v>1320</v>
      </c>
      <c r="D211" s="6" t="s">
        <v>170</v>
      </c>
      <c r="E211" s="6" t="s">
        <v>1321</v>
      </c>
      <c r="F211" s="6">
        <v>2015</v>
      </c>
      <c r="G211" s="8">
        <v>45566</v>
      </c>
      <c r="H211" s="8">
        <v>45931</v>
      </c>
      <c r="I211" s="6"/>
      <c r="J211" s="6">
        <v>16</v>
      </c>
      <c r="K211" s="6">
        <v>1</v>
      </c>
      <c r="L211" s="6"/>
      <c r="M211" s="9">
        <v>0.08</v>
      </c>
      <c r="N211" s="6">
        <f t="shared" si="3"/>
        <v>0</v>
      </c>
    </row>
    <row r="212" spans="1:14" x14ac:dyDescent="0.25">
      <c r="A212" s="6">
        <v>210</v>
      </c>
      <c r="B212" s="7" t="s">
        <v>1322</v>
      </c>
      <c r="C212" s="6" t="s">
        <v>1323</v>
      </c>
      <c r="D212" s="6" t="s">
        <v>170</v>
      </c>
      <c r="E212" s="6" t="s">
        <v>1324</v>
      </c>
      <c r="F212" s="6">
        <v>1994</v>
      </c>
      <c r="G212" s="8">
        <v>45566</v>
      </c>
      <c r="H212" s="8">
        <v>45931</v>
      </c>
      <c r="I212" s="6"/>
      <c r="J212" s="6">
        <v>16</v>
      </c>
      <c r="K212" s="6">
        <v>1</v>
      </c>
      <c r="L212" s="6"/>
      <c r="M212" s="9">
        <v>0.08</v>
      </c>
      <c r="N212" s="6">
        <f t="shared" si="3"/>
        <v>0</v>
      </c>
    </row>
    <row r="213" spans="1:14" x14ac:dyDescent="0.25">
      <c r="A213" s="6">
        <v>211</v>
      </c>
      <c r="B213" s="7" t="s">
        <v>1325</v>
      </c>
      <c r="C213" s="6" t="s">
        <v>1326</v>
      </c>
      <c r="D213" s="6" t="s">
        <v>170</v>
      </c>
      <c r="E213" s="6" t="s">
        <v>1327</v>
      </c>
      <c r="F213" s="6">
        <v>1993</v>
      </c>
      <c r="G213" s="8">
        <v>45566</v>
      </c>
      <c r="H213" s="8">
        <v>45931</v>
      </c>
      <c r="I213" s="6"/>
      <c r="J213" s="6">
        <v>16</v>
      </c>
      <c r="K213" s="6">
        <v>1</v>
      </c>
      <c r="L213" s="6"/>
      <c r="M213" s="9">
        <v>0.08</v>
      </c>
      <c r="N213" s="6">
        <f t="shared" si="3"/>
        <v>0</v>
      </c>
    </row>
    <row r="214" spans="1:14" x14ac:dyDescent="0.25">
      <c r="A214" s="6">
        <v>212</v>
      </c>
      <c r="B214" s="7" t="s">
        <v>1328</v>
      </c>
      <c r="C214" s="6" t="s">
        <v>1329</v>
      </c>
      <c r="D214" s="6" t="s">
        <v>170</v>
      </c>
      <c r="E214" s="6" t="s">
        <v>1330</v>
      </c>
      <c r="F214" s="6">
        <v>2017</v>
      </c>
      <c r="G214" s="8">
        <v>45471</v>
      </c>
      <c r="H214" s="8">
        <v>45836</v>
      </c>
      <c r="I214" s="6"/>
      <c r="J214" s="6">
        <v>16</v>
      </c>
      <c r="K214" s="6">
        <v>1</v>
      </c>
      <c r="L214" s="6"/>
      <c r="M214" s="9">
        <v>0.08</v>
      </c>
      <c r="N214" s="6">
        <f t="shared" si="3"/>
        <v>0</v>
      </c>
    </row>
    <row r="215" spans="1:14" x14ac:dyDescent="0.25">
      <c r="A215" s="6">
        <v>213</v>
      </c>
      <c r="B215" s="7" t="s">
        <v>1331</v>
      </c>
      <c r="C215" s="6" t="s">
        <v>1332</v>
      </c>
      <c r="D215" s="6" t="s">
        <v>170</v>
      </c>
      <c r="E215" s="6" t="s">
        <v>1166</v>
      </c>
      <c r="F215" s="6">
        <v>2013</v>
      </c>
      <c r="G215" s="8">
        <v>45566</v>
      </c>
      <c r="H215" s="8">
        <v>45931</v>
      </c>
      <c r="I215" s="6"/>
      <c r="J215" s="6">
        <v>16</v>
      </c>
      <c r="K215" s="6">
        <v>1</v>
      </c>
      <c r="L215" s="6"/>
      <c r="M215" s="9">
        <v>0.08</v>
      </c>
      <c r="N215" s="6">
        <f t="shared" si="3"/>
        <v>0</v>
      </c>
    </row>
    <row r="216" spans="1:14" x14ac:dyDescent="0.25">
      <c r="A216" s="6">
        <v>214</v>
      </c>
      <c r="B216" s="7" t="s">
        <v>1333</v>
      </c>
      <c r="C216" s="6" t="s">
        <v>1050</v>
      </c>
      <c r="D216" s="6" t="s">
        <v>170</v>
      </c>
      <c r="E216" s="6"/>
      <c r="F216" s="6">
        <v>1966</v>
      </c>
      <c r="G216" s="8">
        <v>45566</v>
      </c>
      <c r="H216" s="8">
        <v>45931</v>
      </c>
      <c r="I216" s="6"/>
      <c r="J216" s="6">
        <v>16</v>
      </c>
      <c r="K216" s="6">
        <v>1</v>
      </c>
      <c r="L216" s="6"/>
      <c r="M216" s="9">
        <v>0.23</v>
      </c>
      <c r="N216" s="6">
        <f t="shared" si="3"/>
        <v>0</v>
      </c>
    </row>
    <row r="217" spans="1:14" x14ac:dyDescent="0.25">
      <c r="A217" s="6">
        <v>215</v>
      </c>
      <c r="B217" s="7" t="s">
        <v>1334</v>
      </c>
      <c r="C217" s="6" t="s">
        <v>1050</v>
      </c>
      <c r="D217" s="6" t="s">
        <v>170</v>
      </c>
      <c r="E217" s="6" t="s">
        <v>1335</v>
      </c>
      <c r="F217" s="6"/>
      <c r="G217" s="8">
        <v>45434</v>
      </c>
      <c r="H217" s="8">
        <v>45799</v>
      </c>
      <c r="I217" s="6"/>
      <c r="J217" s="6">
        <v>16</v>
      </c>
      <c r="K217" s="6">
        <v>1</v>
      </c>
      <c r="L217" s="6"/>
      <c r="M217" s="9">
        <v>0.23</v>
      </c>
      <c r="N217" s="6">
        <f t="shared" si="3"/>
        <v>0</v>
      </c>
    </row>
    <row r="218" spans="1:14" x14ac:dyDescent="0.25">
      <c r="A218" s="6">
        <v>216</v>
      </c>
      <c r="B218" s="7" t="s">
        <v>1336</v>
      </c>
      <c r="C218" s="6" t="s">
        <v>1050</v>
      </c>
      <c r="D218" s="6" t="s">
        <v>170</v>
      </c>
      <c r="E218" s="6"/>
      <c r="F218" s="6"/>
      <c r="G218" s="8">
        <v>45434</v>
      </c>
      <c r="H218" s="8">
        <v>45799</v>
      </c>
      <c r="I218" s="6"/>
      <c r="J218" s="6">
        <v>16</v>
      </c>
      <c r="K218" s="6">
        <v>1</v>
      </c>
      <c r="L218" s="6"/>
      <c r="M218" s="9">
        <v>0.23</v>
      </c>
      <c r="N218" s="6">
        <f t="shared" si="3"/>
        <v>0</v>
      </c>
    </row>
    <row r="219" spans="1:14" x14ac:dyDescent="0.25">
      <c r="A219" s="6">
        <v>217</v>
      </c>
      <c r="B219" s="7" t="s">
        <v>1337</v>
      </c>
      <c r="C219" s="6" t="s">
        <v>1338</v>
      </c>
      <c r="D219" s="6" t="s">
        <v>170</v>
      </c>
      <c r="E219" s="6" t="s">
        <v>1335</v>
      </c>
      <c r="F219" s="6">
        <v>2021</v>
      </c>
      <c r="G219" s="8">
        <v>45434</v>
      </c>
      <c r="H219" s="8">
        <v>45799</v>
      </c>
      <c r="I219" s="6"/>
      <c r="J219" s="6">
        <v>16</v>
      </c>
      <c r="K219" s="6">
        <v>1</v>
      </c>
      <c r="L219" s="6"/>
      <c r="M219" s="9">
        <v>0.23</v>
      </c>
      <c r="N219" s="6">
        <f t="shared" si="3"/>
        <v>0</v>
      </c>
    </row>
    <row r="220" spans="1:14" x14ac:dyDescent="0.25">
      <c r="A220" s="6">
        <v>218</v>
      </c>
      <c r="B220" s="7" t="s">
        <v>1339</v>
      </c>
      <c r="C220" s="6" t="s">
        <v>1340</v>
      </c>
      <c r="D220" s="6" t="s">
        <v>177</v>
      </c>
      <c r="E220" s="6" t="s">
        <v>1341</v>
      </c>
      <c r="F220" s="6">
        <v>2006</v>
      </c>
      <c r="G220" s="8">
        <v>45590</v>
      </c>
      <c r="H220" s="8">
        <v>45955</v>
      </c>
      <c r="I220" s="6"/>
      <c r="J220" s="6">
        <v>16</v>
      </c>
      <c r="K220" s="6">
        <v>1</v>
      </c>
      <c r="L220" s="6"/>
      <c r="M220" s="9">
        <v>0.08</v>
      </c>
      <c r="N220" s="6">
        <f t="shared" si="3"/>
        <v>0</v>
      </c>
    </row>
    <row r="221" spans="1:14" x14ac:dyDescent="0.25">
      <c r="A221" s="6">
        <v>219</v>
      </c>
      <c r="B221" s="7" t="s">
        <v>1342</v>
      </c>
      <c r="C221" s="6" t="s">
        <v>1343</v>
      </c>
      <c r="D221" s="6" t="s">
        <v>177</v>
      </c>
      <c r="E221" s="6" t="s">
        <v>1344</v>
      </c>
      <c r="F221" s="6">
        <v>2022</v>
      </c>
      <c r="G221" s="8">
        <v>45300</v>
      </c>
      <c r="H221" s="8">
        <v>45666</v>
      </c>
      <c r="I221" s="6"/>
      <c r="J221" s="6">
        <v>16</v>
      </c>
      <c r="K221" s="6">
        <v>1</v>
      </c>
      <c r="L221" s="6"/>
      <c r="M221" s="9">
        <v>0.23</v>
      </c>
      <c r="N221" s="6">
        <f t="shared" si="3"/>
        <v>0</v>
      </c>
    </row>
    <row r="222" spans="1:14" x14ac:dyDescent="0.25">
      <c r="A222" s="6">
        <v>220</v>
      </c>
      <c r="B222" s="7" t="s">
        <v>1345</v>
      </c>
      <c r="C222" s="6" t="s">
        <v>1346</v>
      </c>
      <c r="D222" s="6" t="s">
        <v>177</v>
      </c>
      <c r="E222" s="6" t="s">
        <v>1347</v>
      </c>
      <c r="F222" s="6">
        <v>2021</v>
      </c>
      <c r="G222" s="8">
        <v>45590</v>
      </c>
      <c r="H222" s="8">
        <v>45955</v>
      </c>
      <c r="I222" s="6"/>
      <c r="J222" s="6">
        <v>16</v>
      </c>
      <c r="K222" s="6">
        <v>1</v>
      </c>
      <c r="L222" s="6"/>
      <c r="M222" s="9">
        <v>0.23</v>
      </c>
      <c r="N222" s="6">
        <f t="shared" si="3"/>
        <v>0</v>
      </c>
    </row>
    <row r="223" spans="1:14" x14ac:dyDescent="0.25">
      <c r="A223" s="6">
        <v>221</v>
      </c>
      <c r="B223" s="7" t="s">
        <v>1348</v>
      </c>
      <c r="C223" s="6" t="s">
        <v>1349</v>
      </c>
      <c r="D223" s="6" t="s">
        <v>177</v>
      </c>
      <c r="E223" s="6" t="s">
        <v>1219</v>
      </c>
      <c r="F223" s="6">
        <v>1978</v>
      </c>
      <c r="G223" s="8">
        <v>45590</v>
      </c>
      <c r="H223" s="8">
        <v>45955</v>
      </c>
      <c r="I223" s="6"/>
      <c r="J223" s="6">
        <v>16</v>
      </c>
      <c r="K223" s="6">
        <v>1</v>
      </c>
      <c r="L223" s="6"/>
      <c r="M223" s="9">
        <v>0.23</v>
      </c>
      <c r="N223" s="6">
        <f t="shared" si="3"/>
        <v>0</v>
      </c>
    </row>
    <row r="224" spans="1:14" x14ac:dyDescent="0.25">
      <c r="A224" s="6">
        <v>222</v>
      </c>
      <c r="B224" s="7" t="s">
        <v>1350</v>
      </c>
      <c r="C224" s="6" t="s">
        <v>1351</v>
      </c>
      <c r="D224" s="6" t="s">
        <v>177</v>
      </c>
      <c r="E224" s="6" t="s">
        <v>1219</v>
      </c>
      <c r="F224" s="6">
        <v>1993</v>
      </c>
      <c r="G224" s="8">
        <v>45590</v>
      </c>
      <c r="H224" s="8">
        <v>45955</v>
      </c>
      <c r="I224" s="6"/>
      <c r="J224" s="6">
        <v>16</v>
      </c>
      <c r="K224" s="6">
        <v>1</v>
      </c>
      <c r="L224" s="6"/>
      <c r="M224" s="9">
        <v>0.23</v>
      </c>
      <c r="N224" s="6">
        <f t="shared" si="3"/>
        <v>0</v>
      </c>
    </row>
    <row r="225" spans="1:14" x14ac:dyDescent="0.25">
      <c r="A225" s="6">
        <v>223</v>
      </c>
      <c r="B225" s="7" t="s">
        <v>1352</v>
      </c>
      <c r="C225" s="6" t="s">
        <v>1353</v>
      </c>
      <c r="D225" s="6" t="s">
        <v>177</v>
      </c>
      <c r="E225" s="6" t="s">
        <v>951</v>
      </c>
      <c r="F225" s="6">
        <v>2006</v>
      </c>
      <c r="G225" s="8">
        <v>45590</v>
      </c>
      <c r="H225" s="8">
        <v>45955</v>
      </c>
      <c r="I225" s="6"/>
      <c r="J225" s="6">
        <v>16</v>
      </c>
      <c r="K225" s="6">
        <v>1</v>
      </c>
      <c r="L225" s="6"/>
      <c r="M225" s="9">
        <v>0.08</v>
      </c>
      <c r="N225" s="6">
        <f t="shared" si="3"/>
        <v>0</v>
      </c>
    </row>
    <row r="226" spans="1:14" x14ac:dyDescent="0.25">
      <c r="A226" s="6">
        <v>224</v>
      </c>
      <c r="B226" s="7" t="s">
        <v>1354</v>
      </c>
      <c r="C226" s="6" t="s">
        <v>1355</v>
      </c>
      <c r="D226" s="6" t="s">
        <v>177</v>
      </c>
      <c r="E226" s="6" t="s">
        <v>1356</v>
      </c>
      <c r="F226" s="6">
        <v>2013</v>
      </c>
      <c r="G226" s="8">
        <v>45590</v>
      </c>
      <c r="H226" s="8">
        <v>45955</v>
      </c>
      <c r="I226" s="6"/>
      <c r="J226" s="6">
        <v>16</v>
      </c>
      <c r="K226" s="6">
        <v>1</v>
      </c>
      <c r="L226" s="6"/>
      <c r="M226" s="9">
        <v>0.08</v>
      </c>
      <c r="N226" s="6">
        <f t="shared" si="3"/>
        <v>0</v>
      </c>
    </row>
    <row r="227" spans="1:14" x14ac:dyDescent="0.25">
      <c r="A227" s="6">
        <v>225</v>
      </c>
      <c r="B227" s="7" t="s">
        <v>1357</v>
      </c>
      <c r="C227" s="6" t="s">
        <v>1358</v>
      </c>
      <c r="D227" s="6" t="s">
        <v>177</v>
      </c>
      <c r="E227" s="6" t="s">
        <v>1359</v>
      </c>
      <c r="F227" s="6">
        <v>2006</v>
      </c>
      <c r="G227" s="8">
        <v>45590</v>
      </c>
      <c r="H227" s="8">
        <v>45955</v>
      </c>
      <c r="I227" s="6"/>
      <c r="J227" s="6">
        <v>16</v>
      </c>
      <c r="K227" s="6">
        <v>1</v>
      </c>
      <c r="L227" s="6"/>
      <c r="M227" s="9">
        <v>0.08</v>
      </c>
      <c r="N227" s="6">
        <f t="shared" si="3"/>
        <v>0</v>
      </c>
    </row>
    <row r="228" spans="1:14" x14ac:dyDescent="0.25">
      <c r="A228" s="6">
        <v>226</v>
      </c>
      <c r="B228" s="7" t="s">
        <v>1360</v>
      </c>
      <c r="C228" s="6" t="s">
        <v>1361</v>
      </c>
      <c r="D228" s="6" t="s">
        <v>177</v>
      </c>
      <c r="E228" s="6" t="s">
        <v>906</v>
      </c>
      <c r="F228" s="6">
        <v>2010</v>
      </c>
      <c r="G228" s="8">
        <v>45590</v>
      </c>
      <c r="H228" s="8">
        <v>45955</v>
      </c>
      <c r="I228" s="6"/>
      <c r="J228" s="6">
        <v>16</v>
      </c>
      <c r="K228" s="6">
        <v>1</v>
      </c>
      <c r="L228" s="6"/>
      <c r="M228" s="9">
        <v>0.08</v>
      </c>
      <c r="N228" s="6">
        <f t="shared" si="3"/>
        <v>0</v>
      </c>
    </row>
    <row r="229" spans="1:14" x14ac:dyDescent="0.25">
      <c r="A229" s="6">
        <v>227</v>
      </c>
      <c r="B229" s="7" t="s">
        <v>1362</v>
      </c>
      <c r="C229" s="6" t="s">
        <v>1363</v>
      </c>
      <c r="D229" s="6" t="s">
        <v>177</v>
      </c>
      <c r="E229" s="6" t="s">
        <v>906</v>
      </c>
      <c r="F229" s="6">
        <v>2014</v>
      </c>
      <c r="G229" s="8">
        <v>44861</v>
      </c>
      <c r="H229" s="8">
        <v>45226</v>
      </c>
      <c r="I229" s="6"/>
      <c r="J229" s="6">
        <v>16</v>
      </c>
      <c r="K229" s="6">
        <v>1</v>
      </c>
      <c r="L229" s="6"/>
      <c r="M229" s="9">
        <v>0.08</v>
      </c>
      <c r="N229" s="6">
        <f t="shared" si="3"/>
        <v>0</v>
      </c>
    </row>
    <row r="230" spans="1:14" x14ac:dyDescent="0.25">
      <c r="A230" s="6">
        <v>228</v>
      </c>
      <c r="B230" s="7" t="s">
        <v>1364</v>
      </c>
      <c r="C230" s="6" t="s">
        <v>1365</v>
      </c>
      <c r="D230" s="6" t="s">
        <v>177</v>
      </c>
      <c r="E230" s="6" t="s">
        <v>1366</v>
      </c>
      <c r="F230" s="6">
        <v>2006</v>
      </c>
      <c r="G230" s="8">
        <v>45590</v>
      </c>
      <c r="H230" s="8">
        <v>45955</v>
      </c>
      <c r="I230" s="6"/>
      <c r="J230" s="6">
        <v>16</v>
      </c>
      <c r="K230" s="6">
        <v>1</v>
      </c>
      <c r="L230" s="6"/>
      <c r="M230" s="9">
        <v>0.08</v>
      </c>
      <c r="N230" s="6">
        <f t="shared" si="3"/>
        <v>0</v>
      </c>
    </row>
    <row r="231" spans="1:14" x14ac:dyDescent="0.25">
      <c r="A231" s="6">
        <v>229</v>
      </c>
      <c r="B231" s="7" t="s">
        <v>1367</v>
      </c>
      <c r="C231" s="6" t="s">
        <v>920</v>
      </c>
      <c r="D231" s="6" t="s">
        <v>177</v>
      </c>
      <c r="E231" s="6" t="s">
        <v>1368</v>
      </c>
      <c r="F231" s="6">
        <v>2009</v>
      </c>
      <c r="G231" s="8">
        <v>45590</v>
      </c>
      <c r="H231" s="8">
        <v>45955</v>
      </c>
      <c r="I231" s="6"/>
      <c r="J231" s="6">
        <v>16</v>
      </c>
      <c r="K231" s="6">
        <v>1</v>
      </c>
      <c r="L231" s="6"/>
      <c r="M231" s="9">
        <v>0.08</v>
      </c>
      <c r="N231" s="6">
        <f t="shared" si="3"/>
        <v>0</v>
      </c>
    </row>
    <row r="232" spans="1:14" x14ac:dyDescent="0.25">
      <c r="A232" s="6">
        <v>230</v>
      </c>
      <c r="B232" s="7" t="s">
        <v>1369</v>
      </c>
      <c r="C232" s="6" t="s">
        <v>920</v>
      </c>
      <c r="D232" s="6" t="s">
        <v>177</v>
      </c>
      <c r="E232" s="6" t="s">
        <v>888</v>
      </c>
      <c r="F232" s="6">
        <v>1997</v>
      </c>
      <c r="G232" s="8">
        <v>45590</v>
      </c>
      <c r="H232" s="8">
        <v>45955</v>
      </c>
      <c r="I232" s="6"/>
      <c r="J232" s="6">
        <v>16</v>
      </c>
      <c r="K232" s="6">
        <v>1</v>
      </c>
      <c r="L232" s="6"/>
      <c r="M232" s="9">
        <v>0.08</v>
      </c>
      <c r="N232" s="6">
        <f t="shared" si="3"/>
        <v>0</v>
      </c>
    </row>
    <row r="233" spans="1:14" x14ac:dyDescent="0.25">
      <c r="A233" s="6">
        <v>231</v>
      </c>
      <c r="B233" s="7" t="s">
        <v>1370</v>
      </c>
      <c r="C233" s="6" t="s">
        <v>1023</v>
      </c>
      <c r="D233" s="6" t="s">
        <v>177</v>
      </c>
      <c r="E233" s="6" t="s">
        <v>1024</v>
      </c>
      <c r="F233" s="6">
        <v>2014</v>
      </c>
      <c r="G233" s="8">
        <v>45590</v>
      </c>
      <c r="H233" s="8">
        <v>45955</v>
      </c>
      <c r="I233" s="6"/>
      <c r="J233" s="6">
        <v>16</v>
      </c>
      <c r="K233" s="6">
        <v>1</v>
      </c>
      <c r="L233" s="6"/>
      <c r="M233" s="9">
        <v>0.08</v>
      </c>
      <c r="N233" s="6">
        <f t="shared" si="3"/>
        <v>0</v>
      </c>
    </row>
    <row r="234" spans="1:14" x14ac:dyDescent="0.25">
      <c r="A234" s="6">
        <v>232</v>
      </c>
      <c r="B234" s="7" t="s">
        <v>1371</v>
      </c>
      <c r="C234" s="6" t="s">
        <v>1026</v>
      </c>
      <c r="D234" s="6" t="s">
        <v>177</v>
      </c>
      <c r="E234" s="6" t="s">
        <v>119</v>
      </c>
      <c r="F234" s="6">
        <v>2020</v>
      </c>
      <c r="G234" s="8">
        <v>45590</v>
      </c>
      <c r="H234" s="8">
        <v>45955</v>
      </c>
      <c r="I234" s="6"/>
      <c r="J234" s="6">
        <v>16</v>
      </c>
      <c r="K234" s="6">
        <v>1</v>
      </c>
      <c r="L234" s="6"/>
      <c r="M234" s="9">
        <v>0.08</v>
      </c>
      <c r="N234" s="6">
        <f t="shared" si="3"/>
        <v>0</v>
      </c>
    </row>
    <row r="235" spans="1:14" x14ac:dyDescent="0.25">
      <c r="A235" s="6">
        <v>233</v>
      </c>
      <c r="B235" s="7" t="s">
        <v>1372</v>
      </c>
      <c r="C235" s="6" t="s">
        <v>1026</v>
      </c>
      <c r="D235" s="6" t="s">
        <v>177</v>
      </c>
      <c r="E235" s="6" t="s">
        <v>119</v>
      </c>
      <c r="F235" s="6">
        <v>2020</v>
      </c>
      <c r="G235" s="8">
        <v>45590</v>
      </c>
      <c r="H235" s="8">
        <v>45955</v>
      </c>
      <c r="I235" s="6"/>
      <c r="J235" s="6">
        <v>16</v>
      </c>
      <c r="K235" s="6">
        <v>1</v>
      </c>
      <c r="L235" s="6"/>
      <c r="M235" s="9">
        <v>0.08</v>
      </c>
      <c r="N235" s="6">
        <f t="shared" si="3"/>
        <v>0</v>
      </c>
    </row>
    <row r="236" spans="1:14" x14ac:dyDescent="0.25">
      <c r="A236" s="6">
        <v>234</v>
      </c>
      <c r="B236" s="7" t="s">
        <v>1373</v>
      </c>
      <c r="C236" s="6" t="s">
        <v>1374</v>
      </c>
      <c r="D236" s="6" t="s">
        <v>177</v>
      </c>
      <c r="E236" s="6" t="s">
        <v>951</v>
      </c>
      <c r="F236" s="6">
        <v>2007</v>
      </c>
      <c r="G236" s="8">
        <v>45590</v>
      </c>
      <c r="H236" s="8">
        <v>45955</v>
      </c>
      <c r="I236" s="6"/>
      <c r="J236" s="6">
        <v>16</v>
      </c>
      <c r="K236" s="6">
        <v>1</v>
      </c>
      <c r="L236" s="6"/>
      <c r="M236" s="9">
        <v>0.08</v>
      </c>
      <c r="N236" s="6">
        <f t="shared" si="3"/>
        <v>0</v>
      </c>
    </row>
    <row r="237" spans="1:14" x14ac:dyDescent="0.25">
      <c r="A237" s="6">
        <v>235</v>
      </c>
      <c r="B237" s="7" t="s">
        <v>1375</v>
      </c>
      <c r="C237" s="6" t="s">
        <v>1376</v>
      </c>
      <c r="D237" s="6" t="s">
        <v>189</v>
      </c>
      <c r="E237" s="6" t="s">
        <v>909</v>
      </c>
      <c r="F237" s="6">
        <v>2012</v>
      </c>
      <c r="G237" s="8">
        <v>45387</v>
      </c>
      <c r="H237" s="8">
        <v>45752</v>
      </c>
      <c r="I237" s="6"/>
      <c r="J237" s="6">
        <v>16</v>
      </c>
      <c r="K237" s="6">
        <v>1</v>
      </c>
      <c r="L237" s="6"/>
      <c r="M237" s="9">
        <v>0.08</v>
      </c>
      <c r="N237" s="6">
        <f t="shared" si="3"/>
        <v>0</v>
      </c>
    </row>
    <row r="238" spans="1:14" x14ac:dyDescent="0.25">
      <c r="A238" s="6">
        <v>236</v>
      </c>
      <c r="B238" s="7" t="s">
        <v>1377</v>
      </c>
      <c r="C238" s="6" t="s">
        <v>989</v>
      </c>
      <c r="D238" s="6" t="s">
        <v>189</v>
      </c>
      <c r="E238" s="6" t="s">
        <v>962</v>
      </c>
      <c r="F238" s="6">
        <v>2020</v>
      </c>
      <c r="G238" s="8">
        <v>45639</v>
      </c>
      <c r="H238" s="8">
        <v>46004</v>
      </c>
      <c r="I238" s="6"/>
      <c r="J238" s="6">
        <v>16</v>
      </c>
      <c r="K238" s="6">
        <v>1</v>
      </c>
      <c r="L238" s="6"/>
      <c r="M238" s="9">
        <v>0.08</v>
      </c>
      <c r="N238" s="6">
        <f t="shared" si="3"/>
        <v>0</v>
      </c>
    </row>
    <row r="239" spans="1:14" x14ac:dyDescent="0.25">
      <c r="A239" s="6">
        <v>237</v>
      </c>
      <c r="B239" s="7" t="s">
        <v>1378</v>
      </c>
      <c r="C239" s="6" t="s">
        <v>989</v>
      </c>
      <c r="D239" s="6" t="s">
        <v>189</v>
      </c>
      <c r="E239" s="6" t="s">
        <v>962</v>
      </c>
      <c r="F239" s="6">
        <v>2020</v>
      </c>
      <c r="G239" s="8">
        <v>45639</v>
      </c>
      <c r="H239" s="8">
        <v>46004</v>
      </c>
      <c r="I239" s="6"/>
      <c r="J239" s="6">
        <v>16</v>
      </c>
      <c r="K239" s="6">
        <v>1</v>
      </c>
      <c r="L239" s="6"/>
      <c r="M239" s="9">
        <v>0.08</v>
      </c>
      <c r="N239" s="6">
        <f t="shared" si="3"/>
        <v>0</v>
      </c>
    </row>
    <row r="240" spans="1:14" x14ac:dyDescent="0.25">
      <c r="A240" s="6">
        <v>238</v>
      </c>
      <c r="B240" s="7" t="s">
        <v>1379</v>
      </c>
      <c r="C240" s="6" t="s">
        <v>989</v>
      </c>
      <c r="D240" s="6" t="s">
        <v>189</v>
      </c>
      <c r="E240" s="6" t="s">
        <v>962</v>
      </c>
      <c r="F240" s="6">
        <v>2020</v>
      </c>
      <c r="G240" s="8">
        <v>45639</v>
      </c>
      <c r="H240" s="8">
        <v>46004</v>
      </c>
      <c r="I240" s="6"/>
      <c r="J240" s="6">
        <v>16</v>
      </c>
      <c r="K240" s="6">
        <v>1</v>
      </c>
      <c r="L240" s="6"/>
      <c r="M240" s="9">
        <v>0.08</v>
      </c>
      <c r="N240" s="6">
        <f t="shared" si="3"/>
        <v>0</v>
      </c>
    </row>
    <row r="241" spans="1:14" x14ac:dyDescent="0.25">
      <c r="A241" s="6">
        <v>239</v>
      </c>
      <c r="B241" s="7" t="s">
        <v>1380</v>
      </c>
      <c r="C241" s="6" t="s">
        <v>989</v>
      </c>
      <c r="D241" s="6" t="s">
        <v>189</v>
      </c>
      <c r="E241" s="6" t="s">
        <v>962</v>
      </c>
      <c r="F241" s="6">
        <v>2020</v>
      </c>
      <c r="G241" s="8">
        <v>45639</v>
      </c>
      <c r="H241" s="8">
        <v>46004</v>
      </c>
      <c r="I241" s="6"/>
      <c r="J241" s="6">
        <v>16</v>
      </c>
      <c r="K241" s="6">
        <v>1</v>
      </c>
      <c r="L241" s="6"/>
      <c r="M241" s="9">
        <v>0.08</v>
      </c>
      <c r="N241" s="6">
        <f t="shared" si="3"/>
        <v>0</v>
      </c>
    </row>
    <row r="242" spans="1:14" x14ac:dyDescent="0.25">
      <c r="A242" s="6">
        <v>240</v>
      </c>
      <c r="B242" s="7" t="s">
        <v>1381</v>
      </c>
      <c r="C242" s="6" t="s">
        <v>989</v>
      </c>
      <c r="D242" s="6" t="s">
        <v>189</v>
      </c>
      <c r="E242" s="6" t="s">
        <v>962</v>
      </c>
      <c r="F242" s="6">
        <v>2020</v>
      </c>
      <c r="G242" s="8">
        <v>45639</v>
      </c>
      <c r="H242" s="8">
        <v>46004</v>
      </c>
      <c r="I242" s="6"/>
      <c r="J242" s="6">
        <v>16</v>
      </c>
      <c r="K242" s="6">
        <v>1</v>
      </c>
      <c r="L242" s="6"/>
      <c r="M242" s="9">
        <v>0.08</v>
      </c>
      <c r="N242" s="6">
        <f t="shared" si="3"/>
        <v>0</v>
      </c>
    </row>
    <row r="243" spans="1:14" x14ac:dyDescent="0.25">
      <c r="A243" s="6">
        <v>241</v>
      </c>
      <c r="B243" s="7" t="s">
        <v>1382</v>
      </c>
      <c r="C243" s="6" t="s">
        <v>1383</v>
      </c>
      <c r="D243" s="6" t="s">
        <v>189</v>
      </c>
      <c r="E243" s="6" t="s">
        <v>1384</v>
      </c>
      <c r="F243" s="6">
        <v>2012</v>
      </c>
      <c r="G243" s="8">
        <v>45373</v>
      </c>
      <c r="H243" s="8">
        <v>45738</v>
      </c>
      <c r="I243" s="6"/>
      <c r="J243" s="6">
        <v>16</v>
      </c>
      <c r="K243" s="6">
        <v>1</v>
      </c>
      <c r="L243" s="6"/>
      <c r="M243" s="9">
        <v>0.08</v>
      </c>
      <c r="N243" s="6">
        <f t="shared" si="3"/>
        <v>0</v>
      </c>
    </row>
    <row r="244" spans="1:14" x14ac:dyDescent="0.25">
      <c r="A244" s="6">
        <v>242</v>
      </c>
      <c r="B244" s="7" t="s">
        <v>1385</v>
      </c>
      <c r="C244" s="6" t="s">
        <v>1383</v>
      </c>
      <c r="D244" s="6" t="s">
        <v>189</v>
      </c>
      <c r="E244" s="6" t="s">
        <v>1384</v>
      </c>
      <c r="F244" s="6">
        <v>2012</v>
      </c>
      <c r="G244" s="8">
        <v>45373</v>
      </c>
      <c r="H244" s="8">
        <v>45738</v>
      </c>
      <c r="I244" s="6"/>
      <c r="J244" s="6">
        <v>16</v>
      </c>
      <c r="K244" s="6">
        <v>1</v>
      </c>
      <c r="L244" s="6"/>
      <c r="M244" s="9">
        <v>0.08</v>
      </c>
      <c r="N244" s="6">
        <f t="shared" si="3"/>
        <v>0</v>
      </c>
    </row>
    <row r="245" spans="1:14" x14ac:dyDescent="0.25">
      <c r="A245" s="6">
        <v>243</v>
      </c>
      <c r="B245" s="7" t="s">
        <v>1386</v>
      </c>
      <c r="C245" s="6" t="s">
        <v>1387</v>
      </c>
      <c r="D245" s="6" t="s">
        <v>189</v>
      </c>
      <c r="E245" s="6" t="s">
        <v>1388</v>
      </c>
      <c r="F245" s="6">
        <v>2021</v>
      </c>
      <c r="G245" s="8">
        <v>45602</v>
      </c>
      <c r="H245" s="8">
        <v>45967</v>
      </c>
      <c r="I245" s="6"/>
      <c r="J245" s="6">
        <v>16</v>
      </c>
      <c r="K245" s="6">
        <v>1</v>
      </c>
      <c r="L245" s="6"/>
      <c r="M245" s="9">
        <v>0.08</v>
      </c>
      <c r="N245" s="6">
        <f t="shared" si="3"/>
        <v>0</v>
      </c>
    </row>
    <row r="246" spans="1:14" x14ac:dyDescent="0.25">
      <c r="A246" s="6">
        <v>244</v>
      </c>
      <c r="B246" s="7" t="s">
        <v>1389</v>
      </c>
      <c r="C246" s="6" t="s">
        <v>1387</v>
      </c>
      <c r="D246" s="6" t="s">
        <v>189</v>
      </c>
      <c r="E246" s="6" t="s">
        <v>1388</v>
      </c>
      <c r="F246" s="6">
        <v>2021</v>
      </c>
      <c r="G246" s="8">
        <v>45602</v>
      </c>
      <c r="H246" s="8">
        <v>45967</v>
      </c>
      <c r="I246" s="6"/>
      <c r="J246" s="6">
        <v>16</v>
      </c>
      <c r="K246" s="6">
        <v>1</v>
      </c>
      <c r="L246" s="6"/>
      <c r="M246" s="9">
        <v>0.08</v>
      </c>
      <c r="N246" s="6">
        <f t="shared" si="3"/>
        <v>0</v>
      </c>
    </row>
    <row r="247" spans="1:14" x14ac:dyDescent="0.25">
      <c r="A247" s="6">
        <v>245</v>
      </c>
      <c r="B247" s="7" t="s">
        <v>1390</v>
      </c>
      <c r="C247" s="6" t="s">
        <v>1387</v>
      </c>
      <c r="D247" s="6" t="s">
        <v>189</v>
      </c>
      <c r="E247" s="6" t="s">
        <v>1388</v>
      </c>
      <c r="F247" s="6">
        <v>2021</v>
      </c>
      <c r="G247" s="8">
        <v>45602</v>
      </c>
      <c r="H247" s="8">
        <v>45967</v>
      </c>
      <c r="I247" s="6"/>
      <c r="J247" s="6">
        <v>16</v>
      </c>
      <c r="K247" s="6">
        <v>1</v>
      </c>
      <c r="L247" s="6"/>
      <c r="M247" s="9">
        <v>0.08</v>
      </c>
      <c r="N247" s="6">
        <f t="shared" si="3"/>
        <v>0</v>
      </c>
    </row>
    <row r="248" spans="1:14" x14ac:dyDescent="0.25">
      <c r="A248" s="6">
        <v>246</v>
      </c>
      <c r="B248" s="7" t="s">
        <v>1391</v>
      </c>
      <c r="C248" s="6" t="s">
        <v>1387</v>
      </c>
      <c r="D248" s="6" t="s">
        <v>189</v>
      </c>
      <c r="E248" s="6" t="s">
        <v>1388</v>
      </c>
      <c r="F248" s="6">
        <v>2021</v>
      </c>
      <c r="G248" s="8">
        <v>45602</v>
      </c>
      <c r="H248" s="8">
        <v>45967</v>
      </c>
      <c r="I248" s="6"/>
      <c r="J248" s="6">
        <v>16</v>
      </c>
      <c r="K248" s="6">
        <v>1</v>
      </c>
      <c r="L248" s="6"/>
      <c r="M248" s="9">
        <v>0.08</v>
      </c>
      <c r="N248" s="6">
        <f t="shared" si="3"/>
        <v>0</v>
      </c>
    </row>
    <row r="249" spans="1:14" x14ac:dyDescent="0.25">
      <c r="A249" s="6">
        <v>247</v>
      </c>
      <c r="B249" s="7" t="s">
        <v>1392</v>
      </c>
      <c r="C249" s="6" t="s">
        <v>1387</v>
      </c>
      <c r="D249" s="6" t="s">
        <v>189</v>
      </c>
      <c r="E249" s="6" t="s">
        <v>1388</v>
      </c>
      <c r="F249" s="6">
        <v>2021</v>
      </c>
      <c r="G249" s="8">
        <v>45602</v>
      </c>
      <c r="H249" s="8">
        <v>45967</v>
      </c>
      <c r="I249" s="6"/>
      <c r="J249" s="6">
        <v>16</v>
      </c>
      <c r="K249" s="6">
        <v>1</v>
      </c>
      <c r="L249" s="6"/>
      <c r="M249" s="9">
        <v>0.08</v>
      </c>
      <c r="N249" s="6">
        <f t="shared" si="3"/>
        <v>0</v>
      </c>
    </row>
    <row r="250" spans="1:14" x14ac:dyDescent="0.25">
      <c r="A250" s="6">
        <v>248</v>
      </c>
      <c r="B250" s="7" t="s">
        <v>1393</v>
      </c>
      <c r="C250" s="6" t="s">
        <v>1394</v>
      </c>
      <c r="D250" s="6" t="s">
        <v>189</v>
      </c>
      <c r="E250" s="6" t="s">
        <v>1270</v>
      </c>
      <c r="F250" s="6">
        <v>2020</v>
      </c>
      <c r="G250" s="8">
        <v>45373</v>
      </c>
      <c r="H250" s="8">
        <v>45738</v>
      </c>
      <c r="I250" s="6"/>
      <c r="J250" s="6">
        <v>16</v>
      </c>
      <c r="K250" s="6">
        <v>1</v>
      </c>
      <c r="L250" s="6"/>
      <c r="M250" s="9">
        <v>0.23</v>
      </c>
      <c r="N250" s="6">
        <f t="shared" si="3"/>
        <v>0</v>
      </c>
    </row>
    <row r="251" spans="1:14" x14ac:dyDescent="0.25">
      <c r="A251" s="6">
        <v>249</v>
      </c>
      <c r="B251" s="7" t="s">
        <v>1395</v>
      </c>
      <c r="C251" s="6" t="s">
        <v>1396</v>
      </c>
      <c r="D251" s="6" t="s">
        <v>189</v>
      </c>
      <c r="E251" s="6" t="s">
        <v>1397</v>
      </c>
      <c r="F251" s="6">
        <v>2000</v>
      </c>
      <c r="G251" s="8">
        <v>45639</v>
      </c>
      <c r="H251" s="8">
        <v>46004</v>
      </c>
      <c r="I251" s="6"/>
      <c r="J251" s="6">
        <v>16</v>
      </c>
      <c r="K251" s="6">
        <v>1</v>
      </c>
      <c r="L251" s="6"/>
      <c r="M251" s="9">
        <v>0.08</v>
      </c>
      <c r="N251" s="6">
        <f t="shared" si="3"/>
        <v>0</v>
      </c>
    </row>
    <row r="252" spans="1:14" x14ac:dyDescent="0.25">
      <c r="A252" s="6">
        <v>250</v>
      </c>
      <c r="B252" s="7" t="s">
        <v>1398</v>
      </c>
      <c r="C252" s="6" t="s">
        <v>1399</v>
      </c>
      <c r="D252" s="6" t="s">
        <v>189</v>
      </c>
      <c r="E252" s="6" t="s">
        <v>1400</v>
      </c>
      <c r="F252" s="6">
        <v>2012</v>
      </c>
      <c r="G252" s="8">
        <v>45373</v>
      </c>
      <c r="H252" s="8">
        <v>45738</v>
      </c>
      <c r="I252" s="6"/>
      <c r="J252" s="6">
        <v>16</v>
      </c>
      <c r="K252" s="6">
        <v>1</v>
      </c>
      <c r="L252" s="6"/>
      <c r="M252" s="9">
        <v>0.08</v>
      </c>
      <c r="N252" s="6">
        <f t="shared" si="3"/>
        <v>0</v>
      </c>
    </row>
    <row r="253" spans="1:14" x14ac:dyDescent="0.25">
      <c r="A253" s="6">
        <v>251</v>
      </c>
      <c r="B253" s="7" t="s">
        <v>1401</v>
      </c>
      <c r="C253" s="6" t="s">
        <v>1402</v>
      </c>
      <c r="D253" s="6" t="s">
        <v>189</v>
      </c>
      <c r="E253" s="6" t="s">
        <v>888</v>
      </c>
      <c r="F253" s="6">
        <v>2012</v>
      </c>
      <c r="G253" s="8">
        <v>45373</v>
      </c>
      <c r="H253" s="8">
        <v>45738</v>
      </c>
      <c r="I253" s="6"/>
      <c r="J253" s="6">
        <v>16</v>
      </c>
      <c r="K253" s="6">
        <v>1</v>
      </c>
      <c r="L253" s="6"/>
      <c r="M253" s="9">
        <v>0.08</v>
      </c>
      <c r="N253" s="6">
        <f t="shared" si="3"/>
        <v>0</v>
      </c>
    </row>
    <row r="254" spans="1:14" x14ac:dyDescent="0.25">
      <c r="A254" s="6">
        <v>252</v>
      </c>
      <c r="B254" s="7" t="s">
        <v>1403</v>
      </c>
      <c r="C254" s="6" t="s">
        <v>1402</v>
      </c>
      <c r="D254" s="6" t="s">
        <v>189</v>
      </c>
      <c r="E254" s="6" t="s">
        <v>888</v>
      </c>
      <c r="F254" s="6">
        <v>2012</v>
      </c>
      <c r="G254" s="8">
        <v>45373</v>
      </c>
      <c r="H254" s="8">
        <v>45738</v>
      </c>
      <c r="I254" s="6"/>
      <c r="J254" s="6">
        <v>16</v>
      </c>
      <c r="K254" s="6">
        <v>1</v>
      </c>
      <c r="L254" s="6"/>
      <c r="M254" s="9">
        <v>0.08</v>
      </c>
      <c r="N254" s="6">
        <f t="shared" si="3"/>
        <v>0</v>
      </c>
    </row>
    <row r="255" spans="1:14" x14ac:dyDescent="0.25">
      <c r="A255" s="6">
        <v>253</v>
      </c>
      <c r="B255" s="7" t="s">
        <v>1404</v>
      </c>
      <c r="C255" s="6" t="s">
        <v>1402</v>
      </c>
      <c r="D255" s="6" t="s">
        <v>189</v>
      </c>
      <c r="E255" s="6" t="s">
        <v>888</v>
      </c>
      <c r="F255" s="6">
        <v>2012</v>
      </c>
      <c r="G255" s="8">
        <v>45373</v>
      </c>
      <c r="H255" s="8">
        <v>45738</v>
      </c>
      <c r="I255" s="6"/>
      <c r="J255" s="6">
        <v>16</v>
      </c>
      <c r="K255" s="6">
        <v>1</v>
      </c>
      <c r="L255" s="6"/>
      <c r="M255" s="9">
        <v>0.08</v>
      </c>
      <c r="N255" s="6">
        <f t="shared" si="3"/>
        <v>0</v>
      </c>
    </row>
    <row r="256" spans="1:14" x14ac:dyDescent="0.25">
      <c r="A256" s="6">
        <v>254</v>
      </c>
      <c r="B256" s="7" t="s">
        <v>1405</v>
      </c>
      <c r="C256" s="6" t="s">
        <v>1402</v>
      </c>
      <c r="D256" s="6" t="s">
        <v>189</v>
      </c>
      <c r="E256" s="6" t="s">
        <v>888</v>
      </c>
      <c r="F256" s="6">
        <v>2012</v>
      </c>
      <c r="G256" s="8">
        <v>45373</v>
      </c>
      <c r="H256" s="8">
        <v>45738</v>
      </c>
      <c r="I256" s="6"/>
      <c r="J256" s="6">
        <v>16</v>
      </c>
      <c r="K256" s="6">
        <v>1</v>
      </c>
      <c r="L256" s="6"/>
      <c r="M256" s="9">
        <v>0.08</v>
      </c>
      <c r="N256" s="6">
        <f t="shared" si="3"/>
        <v>0</v>
      </c>
    </row>
    <row r="257" spans="1:14" x14ac:dyDescent="0.25">
      <c r="A257" s="6">
        <v>255</v>
      </c>
      <c r="B257" s="7" t="s">
        <v>1406</v>
      </c>
      <c r="C257" s="6" t="s">
        <v>1039</v>
      </c>
      <c r="D257" s="6" t="s">
        <v>189</v>
      </c>
      <c r="E257" s="6" t="s">
        <v>1040</v>
      </c>
      <c r="F257" s="6">
        <v>2021</v>
      </c>
      <c r="G257" s="8">
        <v>45408</v>
      </c>
      <c r="H257" s="8">
        <v>45773</v>
      </c>
      <c r="I257" s="6"/>
      <c r="J257" s="6">
        <v>16</v>
      </c>
      <c r="K257" s="6">
        <v>1</v>
      </c>
      <c r="L257" s="6"/>
      <c r="M257" s="9">
        <v>0.08</v>
      </c>
      <c r="N257" s="6">
        <f t="shared" si="3"/>
        <v>0</v>
      </c>
    </row>
    <row r="258" spans="1:14" x14ac:dyDescent="0.25">
      <c r="A258" s="6">
        <v>256</v>
      </c>
      <c r="B258" s="7" t="s">
        <v>1407</v>
      </c>
      <c r="C258" s="6" t="s">
        <v>1039</v>
      </c>
      <c r="D258" s="6" t="s">
        <v>189</v>
      </c>
      <c r="E258" s="6" t="s">
        <v>1040</v>
      </c>
      <c r="F258" s="6">
        <v>2021</v>
      </c>
      <c r="G258" s="8">
        <v>45408</v>
      </c>
      <c r="H258" s="8">
        <v>45773</v>
      </c>
      <c r="I258" s="6"/>
      <c r="J258" s="6">
        <v>16</v>
      </c>
      <c r="K258" s="6">
        <v>1</v>
      </c>
      <c r="L258" s="6"/>
      <c r="M258" s="9">
        <v>0.08</v>
      </c>
      <c r="N258" s="6">
        <f t="shared" si="3"/>
        <v>0</v>
      </c>
    </row>
    <row r="259" spans="1:14" x14ac:dyDescent="0.25">
      <c r="A259" s="6">
        <v>257</v>
      </c>
      <c r="B259" s="7" t="s">
        <v>1408</v>
      </c>
      <c r="C259" s="6" t="s">
        <v>1039</v>
      </c>
      <c r="D259" s="6" t="s">
        <v>189</v>
      </c>
      <c r="E259" s="6"/>
      <c r="F259" s="6">
        <v>2021</v>
      </c>
      <c r="G259" s="8">
        <v>45408</v>
      </c>
      <c r="H259" s="8">
        <v>45773</v>
      </c>
      <c r="I259" s="6"/>
      <c r="J259" s="6">
        <v>16</v>
      </c>
      <c r="K259" s="6">
        <v>1</v>
      </c>
      <c r="L259" s="6"/>
      <c r="M259" s="9">
        <v>0.08</v>
      </c>
      <c r="N259" s="6">
        <f t="shared" si="3"/>
        <v>0</v>
      </c>
    </row>
    <row r="260" spans="1:14" x14ac:dyDescent="0.25">
      <c r="A260" s="6">
        <v>258</v>
      </c>
      <c r="B260" s="7" t="s">
        <v>1409</v>
      </c>
      <c r="C260" s="6" t="s">
        <v>1410</v>
      </c>
      <c r="D260" s="6" t="s">
        <v>189</v>
      </c>
      <c r="E260" s="6" t="s">
        <v>1411</v>
      </c>
      <c r="F260" s="6">
        <v>2012</v>
      </c>
      <c r="G260" s="8">
        <v>45373</v>
      </c>
      <c r="H260" s="8">
        <v>45738</v>
      </c>
      <c r="I260" s="6"/>
      <c r="J260" s="6">
        <v>16</v>
      </c>
      <c r="K260" s="6">
        <v>1</v>
      </c>
      <c r="L260" s="6"/>
      <c r="M260" s="9">
        <v>0.08</v>
      </c>
      <c r="N260" s="6">
        <f t="shared" ref="N260:N323" si="4">L260*M260+L260</f>
        <v>0</v>
      </c>
    </row>
    <row r="261" spans="1:14" x14ac:dyDescent="0.25">
      <c r="A261" s="6">
        <v>259</v>
      </c>
      <c r="B261" s="7" t="s">
        <v>1412</v>
      </c>
      <c r="C261" s="6" t="s">
        <v>1413</v>
      </c>
      <c r="D261" s="6" t="s">
        <v>189</v>
      </c>
      <c r="E261" s="6" t="s">
        <v>1411</v>
      </c>
      <c r="F261" s="6">
        <v>2012</v>
      </c>
      <c r="G261" s="8">
        <v>45373</v>
      </c>
      <c r="H261" s="8">
        <v>45738</v>
      </c>
      <c r="I261" s="6"/>
      <c r="J261" s="6">
        <v>16</v>
      </c>
      <c r="K261" s="6">
        <v>1</v>
      </c>
      <c r="L261" s="6"/>
      <c r="M261" s="9">
        <v>0.08</v>
      </c>
      <c r="N261" s="6">
        <f t="shared" si="4"/>
        <v>0</v>
      </c>
    </row>
    <row r="262" spans="1:14" x14ac:dyDescent="0.25">
      <c r="A262" s="6">
        <v>260</v>
      </c>
      <c r="B262" s="7" t="s">
        <v>1414</v>
      </c>
      <c r="C262" s="6" t="s">
        <v>1415</v>
      </c>
      <c r="D262" s="6" t="s">
        <v>189</v>
      </c>
      <c r="E262" s="6" t="s">
        <v>1416</v>
      </c>
      <c r="F262" s="6">
        <v>2017</v>
      </c>
      <c r="G262" s="8">
        <v>45567</v>
      </c>
      <c r="H262" s="8">
        <v>45932</v>
      </c>
      <c r="I262" s="6"/>
      <c r="J262" s="6">
        <v>16</v>
      </c>
      <c r="K262" s="6">
        <v>1</v>
      </c>
      <c r="L262" s="6"/>
      <c r="M262" s="9">
        <v>0.08</v>
      </c>
      <c r="N262" s="6">
        <f t="shared" si="4"/>
        <v>0</v>
      </c>
    </row>
    <row r="263" spans="1:14" x14ac:dyDescent="0.25">
      <c r="A263" s="6">
        <v>261</v>
      </c>
      <c r="B263" s="7" t="s">
        <v>1417</v>
      </c>
      <c r="C263" s="6" t="s">
        <v>1418</v>
      </c>
      <c r="D263" s="6" t="s">
        <v>189</v>
      </c>
      <c r="E263" s="6" t="s">
        <v>1419</v>
      </c>
      <c r="F263" s="6">
        <v>2012</v>
      </c>
      <c r="G263" s="8">
        <v>45373</v>
      </c>
      <c r="H263" s="8">
        <v>45738</v>
      </c>
      <c r="I263" s="6"/>
      <c r="J263" s="6">
        <v>16</v>
      </c>
      <c r="K263" s="6">
        <v>1</v>
      </c>
      <c r="L263" s="6"/>
      <c r="M263" s="9">
        <v>0.08</v>
      </c>
      <c r="N263" s="6">
        <f t="shared" si="4"/>
        <v>0</v>
      </c>
    </row>
    <row r="264" spans="1:14" x14ac:dyDescent="0.25">
      <c r="A264" s="6">
        <v>262</v>
      </c>
      <c r="B264" s="7" t="s">
        <v>1420</v>
      </c>
      <c r="C264" s="6" t="s">
        <v>1421</v>
      </c>
      <c r="D264" s="6" t="s">
        <v>189</v>
      </c>
      <c r="E264" s="6" t="s">
        <v>1422</v>
      </c>
      <c r="F264" s="6">
        <v>2012</v>
      </c>
      <c r="G264" s="8">
        <v>45373</v>
      </c>
      <c r="H264" s="8">
        <v>45738</v>
      </c>
      <c r="I264" s="6"/>
      <c r="J264" s="6">
        <v>16</v>
      </c>
      <c r="K264" s="6">
        <v>1</v>
      </c>
      <c r="L264" s="6"/>
      <c r="M264" s="9">
        <v>0.08</v>
      </c>
      <c r="N264" s="6">
        <f t="shared" si="4"/>
        <v>0</v>
      </c>
    </row>
    <row r="265" spans="1:14" x14ac:dyDescent="0.25">
      <c r="A265" s="6">
        <v>263</v>
      </c>
      <c r="B265" s="7" t="s">
        <v>1424</v>
      </c>
      <c r="C265" s="6" t="s">
        <v>1425</v>
      </c>
      <c r="D265" s="6" t="s">
        <v>189</v>
      </c>
      <c r="E265" s="6"/>
      <c r="F265" s="6"/>
      <c r="G265" s="8">
        <v>45408</v>
      </c>
      <c r="H265" s="8">
        <v>45773</v>
      </c>
      <c r="I265" s="6"/>
      <c r="J265" s="6">
        <v>16</v>
      </c>
      <c r="K265" s="6">
        <v>1</v>
      </c>
      <c r="L265" s="6"/>
      <c r="M265" s="9">
        <v>0.23</v>
      </c>
      <c r="N265" s="6">
        <f t="shared" si="4"/>
        <v>0</v>
      </c>
    </row>
    <row r="266" spans="1:14" x14ac:dyDescent="0.25">
      <c r="A266" s="6">
        <v>264</v>
      </c>
      <c r="B266" s="7" t="s">
        <v>1426</v>
      </c>
      <c r="C266" s="6" t="s">
        <v>1425</v>
      </c>
      <c r="D266" s="6" t="s">
        <v>189</v>
      </c>
      <c r="E266" s="6"/>
      <c r="F266" s="6"/>
      <c r="G266" s="8">
        <v>45408</v>
      </c>
      <c r="H266" s="8">
        <v>45773</v>
      </c>
      <c r="I266" s="6"/>
      <c r="J266" s="6">
        <v>16</v>
      </c>
      <c r="K266" s="6">
        <v>1</v>
      </c>
      <c r="L266" s="6"/>
      <c r="M266" s="9">
        <v>0.23</v>
      </c>
      <c r="N266" s="6">
        <f t="shared" si="4"/>
        <v>0</v>
      </c>
    </row>
    <row r="267" spans="1:14" x14ac:dyDescent="0.25">
      <c r="A267" s="6">
        <v>265</v>
      </c>
      <c r="B267" s="7" t="s">
        <v>1427</v>
      </c>
      <c r="C267" s="6" t="s">
        <v>1428</v>
      </c>
      <c r="D267" s="6" t="s">
        <v>189</v>
      </c>
      <c r="E267" s="6" t="s">
        <v>1356</v>
      </c>
      <c r="F267" s="6">
        <v>2024</v>
      </c>
      <c r="G267" s="8">
        <v>45520</v>
      </c>
      <c r="H267" s="8">
        <v>46615</v>
      </c>
      <c r="I267" s="6" t="s">
        <v>2012</v>
      </c>
      <c r="J267" s="6">
        <v>16</v>
      </c>
      <c r="K267" s="6">
        <v>1</v>
      </c>
      <c r="L267" s="6"/>
      <c r="M267" s="9">
        <v>0.08</v>
      </c>
      <c r="N267" s="6">
        <f t="shared" si="4"/>
        <v>0</v>
      </c>
    </row>
    <row r="268" spans="1:14" x14ac:dyDescent="0.25">
      <c r="A268" s="6">
        <v>266</v>
      </c>
      <c r="B268" s="7" t="s">
        <v>1429</v>
      </c>
      <c r="C268" s="6" t="s">
        <v>1428</v>
      </c>
      <c r="D268" s="6" t="s">
        <v>189</v>
      </c>
      <c r="E268" s="6" t="s">
        <v>1356</v>
      </c>
      <c r="F268" s="6">
        <v>2024</v>
      </c>
      <c r="G268" s="8">
        <v>45520</v>
      </c>
      <c r="H268" s="8">
        <v>46615</v>
      </c>
      <c r="I268" s="6" t="s">
        <v>2012</v>
      </c>
      <c r="J268" s="6">
        <v>16</v>
      </c>
      <c r="K268" s="6">
        <v>1</v>
      </c>
      <c r="L268" s="6"/>
      <c r="M268" s="9">
        <v>0.08</v>
      </c>
      <c r="N268" s="6">
        <f t="shared" si="4"/>
        <v>0</v>
      </c>
    </row>
    <row r="269" spans="1:14" x14ac:dyDescent="0.25">
      <c r="A269" s="6">
        <v>267</v>
      </c>
      <c r="B269" s="7" t="s">
        <v>1430</v>
      </c>
      <c r="C269" s="6" t="s">
        <v>1431</v>
      </c>
      <c r="D269" s="6" t="s">
        <v>225</v>
      </c>
      <c r="E269" s="6" t="s">
        <v>1432</v>
      </c>
      <c r="F269" s="6">
        <v>2018</v>
      </c>
      <c r="G269" s="8">
        <v>45254</v>
      </c>
      <c r="H269" s="8">
        <v>45620</v>
      </c>
      <c r="I269" s="6"/>
      <c r="J269" s="6">
        <v>16</v>
      </c>
      <c r="K269" s="6">
        <v>1</v>
      </c>
      <c r="L269" s="6"/>
      <c r="M269" s="9">
        <v>0.08</v>
      </c>
      <c r="N269" s="6">
        <f t="shared" si="4"/>
        <v>0</v>
      </c>
    </row>
    <row r="270" spans="1:14" x14ac:dyDescent="0.25">
      <c r="A270" s="6">
        <v>268</v>
      </c>
      <c r="B270" s="7" t="s">
        <v>1433</v>
      </c>
      <c r="C270" s="6" t="s">
        <v>1434</v>
      </c>
      <c r="D270" s="6" t="s">
        <v>225</v>
      </c>
      <c r="E270" s="6" t="s">
        <v>1435</v>
      </c>
      <c r="F270" s="6">
        <v>2018</v>
      </c>
      <c r="G270" s="8">
        <v>45353</v>
      </c>
      <c r="H270" s="8">
        <v>45718</v>
      </c>
      <c r="I270" s="6"/>
      <c r="J270" s="6">
        <v>16</v>
      </c>
      <c r="K270" s="6">
        <v>1</v>
      </c>
      <c r="L270" s="6"/>
      <c r="M270" s="9">
        <v>0.08</v>
      </c>
      <c r="N270" s="6">
        <f t="shared" si="4"/>
        <v>0</v>
      </c>
    </row>
    <row r="271" spans="1:14" x14ac:dyDescent="0.25">
      <c r="A271" s="6">
        <v>269</v>
      </c>
      <c r="B271" s="7" t="s">
        <v>1436</v>
      </c>
      <c r="C271" s="6" t="s">
        <v>1437</v>
      </c>
      <c r="D271" s="6" t="s">
        <v>225</v>
      </c>
      <c r="E271" s="6" t="s">
        <v>951</v>
      </c>
      <c r="F271" s="6">
        <v>2006</v>
      </c>
      <c r="G271" s="8">
        <v>45353</v>
      </c>
      <c r="H271" s="8">
        <v>45718</v>
      </c>
      <c r="I271" s="6"/>
      <c r="J271" s="6">
        <v>16</v>
      </c>
      <c r="K271" s="6">
        <v>1</v>
      </c>
      <c r="L271" s="6"/>
      <c r="M271" s="9">
        <v>0.08</v>
      </c>
      <c r="N271" s="6">
        <f t="shared" si="4"/>
        <v>0</v>
      </c>
    </row>
    <row r="272" spans="1:14" x14ac:dyDescent="0.25">
      <c r="A272" s="6">
        <v>270</v>
      </c>
      <c r="B272" s="7" t="s">
        <v>1438</v>
      </c>
      <c r="C272" s="6" t="s">
        <v>1437</v>
      </c>
      <c r="D272" s="6" t="s">
        <v>225</v>
      </c>
      <c r="E272" s="6" t="s">
        <v>951</v>
      </c>
      <c r="F272" s="6">
        <v>2006</v>
      </c>
      <c r="G272" s="8">
        <v>45353</v>
      </c>
      <c r="H272" s="8">
        <v>45718</v>
      </c>
      <c r="I272" s="6"/>
      <c r="J272" s="6">
        <v>16</v>
      </c>
      <c r="K272" s="6">
        <v>1</v>
      </c>
      <c r="L272" s="6"/>
      <c r="M272" s="9">
        <v>0.08</v>
      </c>
      <c r="N272" s="6">
        <f t="shared" si="4"/>
        <v>0</v>
      </c>
    </row>
    <row r="273" spans="1:14" x14ac:dyDescent="0.25">
      <c r="A273" s="6">
        <v>271</v>
      </c>
      <c r="B273" s="7" t="s">
        <v>1439</v>
      </c>
      <c r="C273" s="6" t="s">
        <v>950</v>
      </c>
      <c r="D273" s="6" t="s">
        <v>225</v>
      </c>
      <c r="E273" s="6" t="s">
        <v>951</v>
      </c>
      <c r="F273" s="6">
        <v>2012</v>
      </c>
      <c r="G273" s="8">
        <v>45631</v>
      </c>
      <c r="H273" s="8">
        <v>45996</v>
      </c>
      <c r="I273" s="6"/>
      <c r="J273" s="6">
        <v>16</v>
      </c>
      <c r="K273" s="6">
        <v>1</v>
      </c>
      <c r="L273" s="6"/>
      <c r="M273" s="9">
        <v>0.08</v>
      </c>
      <c r="N273" s="6">
        <f t="shared" si="4"/>
        <v>0</v>
      </c>
    </row>
    <row r="274" spans="1:14" x14ac:dyDescent="0.25">
      <c r="A274" s="6">
        <v>272</v>
      </c>
      <c r="B274" s="7" t="s">
        <v>1440</v>
      </c>
      <c r="C274" s="6" t="s">
        <v>950</v>
      </c>
      <c r="D274" s="6" t="s">
        <v>225</v>
      </c>
      <c r="E274" s="6" t="s">
        <v>951</v>
      </c>
      <c r="F274" s="6">
        <v>2012</v>
      </c>
      <c r="G274" s="8">
        <v>45631</v>
      </c>
      <c r="H274" s="8">
        <v>45996</v>
      </c>
      <c r="I274" s="6"/>
      <c r="J274" s="6">
        <v>16</v>
      </c>
      <c r="K274" s="6">
        <v>1</v>
      </c>
      <c r="L274" s="6"/>
      <c r="M274" s="9">
        <v>0.08</v>
      </c>
      <c r="N274" s="6">
        <f t="shared" si="4"/>
        <v>0</v>
      </c>
    </row>
    <row r="275" spans="1:14" x14ac:dyDescent="0.25">
      <c r="A275" s="6">
        <v>273</v>
      </c>
      <c r="B275" s="7" t="s">
        <v>1441</v>
      </c>
      <c r="C275" s="6" t="s">
        <v>1442</v>
      </c>
      <c r="D275" s="6" t="s">
        <v>225</v>
      </c>
      <c r="E275" s="6" t="s">
        <v>440</v>
      </c>
      <c r="F275" s="6">
        <v>2006</v>
      </c>
      <c r="G275" s="8">
        <v>45631</v>
      </c>
      <c r="H275" s="8">
        <v>45996</v>
      </c>
      <c r="I275" s="6"/>
      <c r="J275" s="6">
        <v>16</v>
      </c>
      <c r="K275" s="6">
        <v>1</v>
      </c>
      <c r="L275" s="6"/>
      <c r="M275" s="9">
        <v>0.08</v>
      </c>
      <c r="N275" s="6">
        <f t="shared" si="4"/>
        <v>0</v>
      </c>
    </row>
    <row r="276" spans="1:14" x14ac:dyDescent="0.25">
      <c r="A276" s="6">
        <v>274</v>
      </c>
      <c r="B276" s="7" t="s">
        <v>1443</v>
      </c>
      <c r="C276" s="6" t="s">
        <v>1442</v>
      </c>
      <c r="D276" s="6" t="s">
        <v>225</v>
      </c>
      <c r="E276" s="6" t="s">
        <v>440</v>
      </c>
      <c r="F276" s="6">
        <v>2006</v>
      </c>
      <c r="G276" s="8">
        <v>45631</v>
      </c>
      <c r="H276" s="8">
        <v>45996</v>
      </c>
      <c r="I276" s="6"/>
      <c r="J276" s="6">
        <v>16</v>
      </c>
      <c r="K276" s="6">
        <v>1</v>
      </c>
      <c r="L276" s="6"/>
      <c r="M276" s="9">
        <v>0.08</v>
      </c>
      <c r="N276" s="6">
        <f t="shared" si="4"/>
        <v>0</v>
      </c>
    </row>
    <row r="277" spans="1:14" x14ac:dyDescent="0.25">
      <c r="A277" s="6">
        <v>275</v>
      </c>
      <c r="B277" s="7" t="s">
        <v>1444</v>
      </c>
      <c r="C277" s="6" t="s">
        <v>1423</v>
      </c>
      <c r="D277" s="6" t="s">
        <v>225</v>
      </c>
      <c r="E277" s="6" t="s">
        <v>440</v>
      </c>
      <c r="F277" s="6">
        <v>2003</v>
      </c>
      <c r="G277" s="8">
        <v>45631</v>
      </c>
      <c r="H277" s="8">
        <v>45996</v>
      </c>
      <c r="I277" s="6"/>
      <c r="J277" s="6">
        <v>16</v>
      </c>
      <c r="K277" s="6">
        <v>1</v>
      </c>
      <c r="L277" s="6"/>
      <c r="M277" s="9">
        <v>0.08</v>
      </c>
      <c r="N277" s="6">
        <f t="shared" si="4"/>
        <v>0</v>
      </c>
    </row>
    <row r="278" spans="1:14" x14ac:dyDescent="0.25">
      <c r="A278" s="6">
        <v>276</v>
      </c>
      <c r="B278" s="7" t="s">
        <v>1445</v>
      </c>
      <c r="C278" s="6" t="s">
        <v>920</v>
      </c>
      <c r="D278" s="6" t="s">
        <v>225</v>
      </c>
      <c r="E278" s="6" t="s">
        <v>1446</v>
      </c>
      <c r="F278" s="6">
        <v>2010</v>
      </c>
      <c r="G278" s="8">
        <v>45353</v>
      </c>
      <c r="H278" s="8">
        <v>45718</v>
      </c>
      <c r="I278" s="6"/>
      <c r="J278" s="6">
        <v>16</v>
      </c>
      <c r="K278" s="6">
        <v>1</v>
      </c>
      <c r="L278" s="6"/>
      <c r="M278" s="9">
        <v>0.08</v>
      </c>
      <c r="N278" s="6">
        <f t="shared" si="4"/>
        <v>0</v>
      </c>
    </row>
    <row r="279" spans="1:14" x14ac:dyDescent="0.25">
      <c r="A279" s="6">
        <v>277</v>
      </c>
      <c r="B279" s="7" t="s">
        <v>1447</v>
      </c>
      <c r="C279" s="6" t="s">
        <v>1448</v>
      </c>
      <c r="D279" s="6" t="s">
        <v>225</v>
      </c>
      <c r="E279" s="6" t="s">
        <v>1449</v>
      </c>
      <c r="F279" s="6">
        <v>2017</v>
      </c>
      <c r="G279" s="8">
        <v>45353</v>
      </c>
      <c r="H279" s="8">
        <v>45718</v>
      </c>
      <c r="I279" s="6"/>
      <c r="J279" s="6">
        <v>16</v>
      </c>
      <c r="K279" s="6">
        <v>1</v>
      </c>
      <c r="L279" s="6"/>
      <c r="M279" s="9">
        <v>0.08</v>
      </c>
      <c r="N279" s="6">
        <f t="shared" si="4"/>
        <v>0</v>
      </c>
    </row>
    <row r="280" spans="1:14" x14ac:dyDescent="0.25">
      <c r="A280" s="6">
        <v>278</v>
      </c>
      <c r="B280" s="7" t="s">
        <v>1450</v>
      </c>
      <c r="C280" s="6" t="s">
        <v>1451</v>
      </c>
      <c r="D280" s="6" t="s">
        <v>225</v>
      </c>
      <c r="E280" s="6" t="s">
        <v>888</v>
      </c>
      <c r="F280" s="6">
        <v>2006</v>
      </c>
      <c r="G280" s="8">
        <v>45353</v>
      </c>
      <c r="H280" s="8">
        <v>45718</v>
      </c>
      <c r="I280" s="6"/>
      <c r="J280" s="6">
        <v>16</v>
      </c>
      <c r="K280" s="6">
        <v>1</v>
      </c>
      <c r="L280" s="6"/>
      <c r="M280" s="9">
        <v>0.08</v>
      </c>
      <c r="N280" s="6">
        <f t="shared" si="4"/>
        <v>0</v>
      </c>
    </row>
    <row r="281" spans="1:14" x14ac:dyDescent="0.25">
      <c r="A281" s="6">
        <v>279</v>
      </c>
      <c r="B281" s="7" t="s">
        <v>1452</v>
      </c>
      <c r="C281" s="6" t="s">
        <v>1453</v>
      </c>
      <c r="D281" s="6" t="s">
        <v>225</v>
      </c>
      <c r="E281" s="6" t="s">
        <v>888</v>
      </c>
      <c r="F281" s="6">
        <v>2005</v>
      </c>
      <c r="G281" s="8">
        <v>45353</v>
      </c>
      <c r="H281" s="8">
        <v>45718</v>
      </c>
      <c r="I281" s="6"/>
      <c r="J281" s="6">
        <v>16</v>
      </c>
      <c r="K281" s="6">
        <v>1</v>
      </c>
      <c r="L281" s="6"/>
      <c r="M281" s="9">
        <v>0.08</v>
      </c>
      <c r="N281" s="6">
        <f t="shared" si="4"/>
        <v>0</v>
      </c>
    </row>
    <row r="282" spans="1:14" x14ac:dyDescent="0.25">
      <c r="A282" s="6">
        <v>280</v>
      </c>
      <c r="B282" s="7" t="s">
        <v>1454</v>
      </c>
      <c r="C282" s="6" t="s">
        <v>1455</v>
      </c>
      <c r="D282" s="6" t="s">
        <v>225</v>
      </c>
      <c r="E282" s="6" t="s">
        <v>888</v>
      </c>
      <c r="F282" s="6">
        <v>2005</v>
      </c>
      <c r="G282" s="8">
        <v>45353</v>
      </c>
      <c r="H282" s="8">
        <v>45718</v>
      </c>
      <c r="I282" s="6"/>
      <c r="J282" s="6">
        <v>16</v>
      </c>
      <c r="K282" s="6">
        <v>1</v>
      </c>
      <c r="L282" s="6"/>
      <c r="M282" s="9">
        <v>0.08</v>
      </c>
      <c r="N282" s="6">
        <f t="shared" si="4"/>
        <v>0</v>
      </c>
    </row>
    <row r="283" spans="1:14" x14ac:dyDescent="0.25">
      <c r="A283" s="6">
        <v>281</v>
      </c>
      <c r="B283" s="7" t="s">
        <v>1456</v>
      </c>
      <c r="C283" s="6" t="s">
        <v>1457</v>
      </c>
      <c r="D283" s="6" t="s">
        <v>225</v>
      </c>
      <c r="E283" s="6" t="s">
        <v>888</v>
      </c>
      <c r="F283" s="6">
        <v>2005</v>
      </c>
      <c r="G283" s="8">
        <v>45353</v>
      </c>
      <c r="H283" s="8">
        <v>45718</v>
      </c>
      <c r="I283" s="6"/>
      <c r="J283" s="6">
        <v>16</v>
      </c>
      <c r="K283" s="6">
        <v>1</v>
      </c>
      <c r="L283" s="6"/>
      <c r="M283" s="9">
        <v>0.08</v>
      </c>
      <c r="N283" s="6">
        <f t="shared" si="4"/>
        <v>0</v>
      </c>
    </row>
    <row r="284" spans="1:14" x14ac:dyDescent="0.25">
      <c r="A284" s="6">
        <v>282</v>
      </c>
      <c r="B284" s="7" t="s">
        <v>1458</v>
      </c>
      <c r="C284" s="6" t="s">
        <v>1459</v>
      </c>
      <c r="D284" s="6" t="s">
        <v>225</v>
      </c>
      <c r="E284" s="6" t="s">
        <v>888</v>
      </c>
      <c r="F284" s="6">
        <v>2006</v>
      </c>
      <c r="G284" s="8">
        <v>45353</v>
      </c>
      <c r="H284" s="8">
        <v>45718</v>
      </c>
      <c r="I284" s="6"/>
      <c r="J284" s="6">
        <v>16</v>
      </c>
      <c r="K284" s="6">
        <v>1</v>
      </c>
      <c r="L284" s="6"/>
      <c r="M284" s="9">
        <v>0.08</v>
      </c>
      <c r="N284" s="6">
        <f t="shared" si="4"/>
        <v>0</v>
      </c>
    </row>
    <row r="285" spans="1:14" x14ac:dyDescent="0.25">
      <c r="A285" s="6">
        <v>283</v>
      </c>
      <c r="B285" s="7" t="s">
        <v>1460</v>
      </c>
      <c r="C285" s="6" t="s">
        <v>887</v>
      </c>
      <c r="D285" s="6" t="s">
        <v>225</v>
      </c>
      <c r="E285" s="6" t="s">
        <v>888</v>
      </c>
      <c r="F285" s="6">
        <v>2020</v>
      </c>
      <c r="G285" s="8">
        <v>45353</v>
      </c>
      <c r="H285" s="8">
        <v>45718</v>
      </c>
      <c r="I285" s="6"/>
      <c r="J285" s="6">
        <v>16</v>
      </c>
      <c r="K285" s="6">
        <v>1</v>
      </c>
      <c r="L285" s="6"/>
      <c r="M285" s="9">
        <v>0.08</v>
      </c>
      <c r="N285" s="6">
        <f t="shared" si="4"/>
        <v>0</v>
      </c>
    </row>
    <row r="286" spans="1:14" x14ac:dyDescent="0.25">
      <c r="A286" s="6">
        <v>284</v>
      </c>
      <c r="B286" s="7" t="s">
        <v>1461</v>
      </c>
      <c r="C286" s="6" t="s">
        <v>887</v>
      </c>
      <c r="D286" s="6" t="s">
        <v>225</v>
      </c>
      <c r="E286" s="6" t="s">
        <v>888</v>
      </c>
      <c r="F286" s="6">
        <v>2020</v>
      </c>
      <c r="G286" s="8">
        <v>45353</v>
      </c>
      <c r="H286" s="8">
        <v>45718</v>
      </c>
      <c r="I286" s="6"/>
      <c r="J286" s="6">
        <v>16</v>
      </c>
      <c r="K286" s="6">
        <v>1</v>
      </c>
      <c r="L286" s="6"/>
      <c r="M286" s="9">
        <v>0.08</v>
      </c>
      <c r="N286" s="6">
        <f t="shared" si="4"/>
        <v>0</v>
      </c>
    </row>
    <row r="287" spans="1:14" x14ac:dyDescent="0.25">
      <c r="A287" s="6">
        <v>285</v>
      </c>
      <c r="B287" s="7" t="s">
        <v>1462</v>
      </c>
      <c r="C287" s="6" t="s">
        <v>1463</v>
      </c>
      <c r="D287" s="6" t="s">
        <v>225</v>
      </c>
      <c r="E287" s="6" t="s">
        <v>1464</v>
      </c>
      <c r="F287" s="6">
        <v>2002</v>
      </c>
      <c r="G287" s="8">
        <v>45353</v>
      </c>
      <c r="H287" s="8">
        <v>45718</v>
      </c>
      <c r="I287" s="6"/>
      <c r="J287" s="6">
        <v>16</v>
      </c>
      <c r="K287" s="6">
        <v>1</v>
      </c>
      <c r="L287" s="6"/>
      <c r="M287" s="9">
        <v>0.08</v>
      </c>
      <c r="N287" s="6">
        <f t="shared" si="4"/>
        <v>0</v>
      </c>
    </row>
    <row r="288" spans="1:14" x14ac:dyDescent="0.25">
      <c r="A288" s="6">
        <v>286</v>
      </c>
      <c r="B288" s="7" t="s">
        <v>1465</v>
      </c>
      <c r="C288" s="6" t="s">
        <v>1466</v>
      </c>
      <c r="D288" s="6" t="s">
        <v>225</v>
      </c>
      <c r="E288" s="6" t="s">
        <v>951</v>
      </c>
      <c r="F288" s="6">
        <v>2017</v>
      </c>
      <c r="G288" s="8">
        <v>45353</v>
      </c>
      <c r="H288" s="8">
        <v>45718</v>
      </c>
      <c r="I288" s="6"/>
      <c r="J288" s="6">
        <v>16</v>
      </c>
      <c r="K288" s="6">
        <v>1</v>
      </c>
      <c r="L288" s="6"/>
      <c r="M288" s="9">
        <v>0.08</v>
      </c>
      <c r="N288" s="6">
        <f t="shared" si="4"/>
        <v>0</v>
      </c>
    </row>
    <row r="289" spans="1:14" x14ac:dyDescent="0.25">
      <c r="A289" s="6">
        <v>287</v>
      </c>
      <c r="B289" s="7" t="s">
        <v>1467</v>
      </c>
      <c r="C289" s="6" t="s">
        <v>1468</v>
      </c>
      <c r="D289" s="6" t="s">
        <v>225</v>
      </c>
      <c r="E289" s="6" t="s">
        <v>1469</v>
      </c>
      <c r="F289" s="6">
        <v>2011</v>
      </c>
      <c r="G289" s="8">
        <v>45353</v>
      </c>
      <c r="H289" s="8">
        <v>45718</v>
      </c>
      <c r="I289" s="6"/>
      <c r="J289" s="6">
        <v>16</v>
      </c>
      <c r="K289" s="6">
        <v>1</v>
      </c>
      <c r="L289" s="6"/>
      <c r="M289" s="9">
        <v>0.08</v>
      </c>
      <c r="N289" s="6">
        <f t="shared" si="4"/>
        <v>0</v>
      </c>
    </row>
    <row r="290" spans="1:14" x14ac:dyDescent="0.25">
      <c r="A290" s="6">
        <v>288</v>
      </c>
      <c r="B290" s="7" t="s">
        <v>1470</v>
      </c>
      <c r="C290" s="6" t="s">
        <v>1468</v>
      </c>
      <c r="D290" s="6" t="s">
        <v>225</v>
      </c>
      <c r="E290" s="6" t="s">
        <v>1469</v>
      </c>
      <c r="F290" s="6">
        <v>2011</v>
      </c>
      <c r="G290" s="8">
        <v>45353</v>
      </c>
      <c r="H290" s="8">
        <v>45718</v>
      </c>
      <c r="I290" s="6"/>
      <c r="J290" s="6">
        <v>16</v>
      </c>
      <c r="K290" s="6">
        <v>1</v>
      </c>
      <c r="L290" s="6"/>
      <c r="M290" s="9">
        <v>0.08</v>
      </c>
      <c r="N290" s="6">
        <f t="shared" si="4"/>
        <v>0</v>
      </c>
    </row>
    <row r="291" spans="1:14" x14ac:dyDescent="0.25">
      <c r="A291" s="6">
        <v>289</v>
      </c>
      <c r="B291" s="7" t="s">
        <v>1471</v>
      </c>
      <c r="C291" s="6" t="s">
        <v>927</v>
      </c>
      <c r="D291" s="6" t="s">
        <v>225</v>
      </c>
      <c r="E291" s="6" t="s">
        <v>33</v>
      </c>
      <c r="F291" s="6">
        <v>2020</v>
      </c>
      <c r="G291" s="8">
        <v>45566</v>
      </c>
      <c r="H291" s="8">
        <v>45931</v>
      </c>
      <c r="I291" s="6"/>
      <c r="J291" s="6">
        <v>16</v>
      </c>
      <c r="K291" s="6">
        <v>1</v>
      </c>
      <c r="L291" s="6"/>
      <c r="M291" s="9">
        <v>0.08</v>
      </c>
      <c r="N291" s="6">
        <f t="shared" si="4"/>
        <v>0</v>
      </c>
    </row>
    <row r="292" spans="1:14" x14ac:dyDescent="0.25">
      <c r="A292" s="6">
        <v>290</v>
      </c>
      <c r="B292" s="7" t="s">
        <v>1472</v>
      </c>
      <c r="C292" s="6" t="s">
        <v>1473</v>
      </c>
      <c r="D292" s="6" t="s">
        <v>314</v>
      </c>
      <c r="E292" s="6" t="s">
        <v>1474</v>
      </c>
      <c r="F292" s="6">
        <v>2008</v>
      </c>
      <c r="G292" s="8">
        <v>45537</v>
      </c>
      <c r="H292" s="8">
        <v>45902</v>
      </c>
      <c r="I292" s="6"/>
      <c r="J292" s="6">
        <v>16</v>
      </c>
      <c r="K292" s="6">
        <v>1</v>
      </c>
      <c r="L292" s="6"/>
      <c r="M292" s="9">
        <v>0.08</v>
      </c>
      <c r="N292" s="6">
        <f t="shared" si="4"/>
        <v>0</v>
      </c>
    </row>
    <row r="293" spans="1:14" x14ac:dyDescent="0.25">
      <c r="A293" s="6">
        <v>291</v>
      </c>
      <c r="B293" s="7" t="s">
        <v>1475</v>
      </c>
      <c r="C293" s="6" t="s">
        <v>1476</v>
      </c>
      <c r="D293" s="6" t="s">
        <v>314</v>
      </c>
      <c r="E293" s="6" t="s">
        <v>1477</v>
      </c>
      <c r="F293" s="6">
        <v>2006</v>
      </c>
      <c r="G293" s="8">
        <v>45537</v>
      </c>
      <c r="H293" s="8">
        <v>45902</v>
      </c>
      <c r="I293" s="6"/>
      <c r="J293" s="6">
        <v>16</v>
      </c>
      <c r="K293" s="6">
        <v>1</v>
      </c>
      <c r="L293" s="6"/>
      <c r="M293" s="9">
        <v>0.08</v>
      </c>
      <c r="N293" s="6">
        <f t="shared" si="4"/>
        <v>0</v>
      </c>
    </row>
    <row r="294" spans="1:14" x14ac:dyDescent="0.25">
      <c r="A294" s="6">
        <v>292</v>
      </c>
      <c r="B294" s="7" t="s">
        <v>1478</v>
      </c>
      <c r="C294" s="6" t="s">
        <v>1479</v>
      </c>
      <c r="D294" s="6" t="s">
        <v>314</v>
      </c>
      <c r="E294" s="6" t="s">
        <v>1480</v>
      </c>
      <c r="F294" s="6">
        <v>2004</v>
      </c>
      <c r="G294" s="8">
        <v>45537</v>
      </c>
      <c r="H294" s="8">
        <v>45902</v>
      </c>
      <c r="I294" s="6"/>
      <c r="J294" s="6">
        <v>16</v>
      </c>
      <c r="K294" s="6">
        <v>1</v>
      </c>
      <c r="L294" s="6"/>
      <c r="M294" s="9">
        <v>0.08</v>
      </c>
      <c r="N294" s="6">
        <f t="shared" si="4"/>
        <v>0</v>
      </c>
    </row>
    <row r="295" spans="1:14" x14ac:dyDescent="0.25">
      <c r="A295" s="6">
        <v>293</v>
      </c>
      <c r="B295" s="7" t="s">
        <v>1481</v>
      </c>
      <c r="C295" s="6" t="s">
        <v>1482</v>
      </c>
      <c r="D295" s="6" t="s">
        <v>314</v>
      </c>
      <c r="E295" s="6" t="s">
        <v>1483</v>
      </c>
      <c r="F295" s="6">
        <v>2018</v>
      </c>
      <c r="G295" s="8">
        <v>45537</v>
      </c>
      <c r="H295" s="8">
        <v>45902</v>
      </c>
      <c r="I295" s="6"/>
      <c r="J295" s="6">
        <v>16</v>
      </c>
      <c r="K295" s="6">
        <v>1</v>
      </c>
      <c r="L295" s="6"/>
      <c r="M295" s="9">
        <v>0.08</v>
      </c>
      <c r="N295" s="6">
        <f t="shared" si="4"/>
        <v>0</v>
      </c>
    </row>
    <row r="296" spans="1:14" x14ac:dyDescent="0.25">
      <c r="A296" s="6">
        <v>294</v>
      </c>
      <c r="B296" s="7" t="s">
        <v>1484</v>
      </c>
      <c r="C296" s="6" t="s">
        <v>1482</v>
      </c>
      <c r="D296" s="6" t="s">
        <v>314</v>
      </c>
      <c r="E296" s="6" t="s">
        <v>1483</v>
      </c>
      <c r="F296" s="6">
        <v>2018</v>
      </c>
      <c r="G296" s="8">
        <v>45537</v>
      </c>
      <c r="H296" s="8">
        <v>45902</v>
      </c>
      <c r="I296" s="6"/>
      <c r="J296" s="6">
        <v>16</v>
      </c>
      <c r="K296" s="6">
        <v>1</v>
      </c>
      <c r="L296" s="6"/>
      <c r="M296" s="9">
        <v>0.08</v>
      </c>
      <c r="N296" s="6">
        <f t="shared" si="4"/>
        <v>0</v>
      </c>
    </row>
    <row r="297" spans="1:14" x14ac:dyDescent="0.25">
      <c r="A297" s="6">
        <v>295</v>
      </c>
      <c r="B297" s="7" t="s">
        <v>1485</v>
      </c>
      <c r="C297" s="6" t="s">
        <v>1482</v>
      </c>
      <c r="D297" s="6" t="s">
        <v>314</v>
      </c>
      <c r="E297" s="6" t="s">
        <v>1483</v>
      </c>
      <c r="F297" s="6">
        <v>2018</v>
      </c>
      <c r="G297" s="8">
        <v>45537</v>
      </c>
      <c r="H297" s="8">
        <v>45902</v>
      </c>
      <c r="I297" s="6"/>
      <c r="J297" s="6">
        <v>16</v>
      </c>
      <c r="K297" s="6">
        <v>1</v>
      </c>
      <c r="L297" s="6"/>
      <c r="M297" s="9">
        <v>0.08</v>
      </c>
      <c r="N297" s="6">
        <f t="shared" si="4"/>
        <v>0</v>
      </c>
    </row>
    <row r="298" spans="1:14" x14ac:dyDescent="0.25">
      <c r="A298" s="6">
        <v>296</v>
      </c>
      <c r="B298" s="7" t="s">
        <v>1486</v>
      </c>
      <c r="C298" s="6" t="s">
        <v>1482</v>
      </c>
      <c r="D298" s="6" t="s">
        <v>314</v>
      </c>
      <c r="E298" s="6" t="s">
        <v>1483</v>
      </c>
      <c r="F298" s="6">
        <v>2018</v>
      </c>
      <c r="G298" s="8">
        <v>45537</v>
      </c>
      <c r="H298" s="8">
        <v>45902</v>
      </c>
      <c r="I298" s="6"/>
      <c r="J298" s="6">
        <v>16</v>
      </c>
      <c r="K298" s="6">
        <v>1</v>
      </c>
      <c r="L298" s="6"/>
      <c r="M298" s="9">
        <v>0.08</v>
      </c>
      <c r="N298" s="6">
        <f t="shared" si="4"/>
        <v>0</v>
      </c>
    </row>
    <row r="299" spans="1:14" x14ac:dyDescent="0.25">
      <c r="A299" s="6">
        <v>297</v>
      </c>
      <c r="B299" s="7" t="s">
        <v>1487</v>
      </c>
      <c r="C299" s="6" t="s">
        <v>1482</v>
      </c>
      <c r="D299" s="6" t="s">
        <v>314</v>
      </c>
      <c r="E299" s="6" t="s">
        <v>1483</v>
      </c>
      <c r="F299" s="6">
        <v>2018</v>
      </c>
      <c r="G299" s="8">
        <v>45537</v>
      </c>
      <c r="H299" s="8">
        <v>45902</v>
      </c>
      <c r="I299" s="6"/>
      <c r="J299" s="6">
        <v>16</v>
      </c>
      <c r="K299" s="6">
        <v>1</v>
      </c>
      <c r="L299" s="6"/>
      <c r="M299" s="9">
        <v>0.08</v>
      </c>
      <c r="N299" s="6">
        <f t="shared" si="4"/>
        <v>0</v>
      </c>
    </row>
    <row r="300" spans="1:14" x14ac:dyDescent="0.25">
      <c r="A300" s="6">
        <v>298</v>
      </c>
      <c r="B300" s="7" t="s">
        <v>1488</v>
      </c>
      <c r="C300" s="6" t="s">
        <v>1482</v>
      </c>
      <c r="D300" s="6" t="s">
        <v>314</v>
      </c>
      <c r="E300" s="6" t="s">
        <v>1483</v>
      </c>
      <c r="F300" s="6">
        <v>2018</v>
      </c>
      <c r="G300" s="8">
        <v>45537</v>
      </c>
      <c r="H300" s="8">
        <v>45902</v>
      </c>
      <c r="I300" s="6"/>
      <c r="J300" s="6">
        <v>16</v>
      </c>
      <c r="K300" s="6">
        <v>1</v>
      </c>
      <c r="L300" s="6"/>
      <c r="M300" s="9">
        <v>0.08</v>
      </c>
      <c r="N300" s="6">
        <f t="shared" si="4"/>
        <v>0</v>
      </c>
    </row>
    <row r="301" spans="1:14" x14ac:dyDescent="0.25">
      <c r="A301" s="6">
        <v>299</v>
      </c>
      <c r="B301" s="7" t="s">
        <v>1489</v>
      </c>
      <c r="C301" s="6" t="s">
        <v>1482</v>
      </c>
      <c r="D301" s="6" t="s">
        <v>314</v>
      </c>
      <c r="E301" s="6" t="s">
        <v>1483</v>
      </c>
      <c r="F301" s="6">
        <v>2018</v>
      </c>
      <c r="G301" s="8">
        <v>45537</v>
      </c>
      <c r="H301" s="8">
        <v>45902</v>
      </c>
      <c r="I301" s="6"/>
      <c r="J301" s="6">
        <v>16</v>
      </c>
      <c r="K301" s="6">
        <v>1</v>
      </c>
      <c r="L301" s="6"/>
      <c r="M301" s="9">
        <v>0.08</v>
      </c>
      <c r="N301" s="6">
        <f t="shared" si="4"/>
        <v>0</v>
      </c>
    </row>
    <row r="302" spans="1:14" x14ac:dyDescent="0.25">
      <c r="A302" s="6">
        <v>300</v>
      </c>
      <c r="B302" s="7" t="s">
        <v>1490</v>
      </c>
      <c r="C302" s="6" t="s">
        <v>1482</v>
      </c>
      <c r="D302" s="6" t="s">
        <v>314</v>
      </c>
      <c r="E302" s="6" t="s">
        <v>1483</v>
      </c>
      <c r="F302" s="6">
        <v>2018</v>
      </c>
      <c r="G302" s="8">
        <v>45537</v>
      </c>
      <c r="H302" s="8">
        <v>45902</v>
      </c>
      <c r="I302" s="6"/>
      <c r="J302" s="6">
        <v>16</v>
      </c>
      <c r="K302" s="6">
        <v>1</v>
      </c>
      <c r="L302" s="6"/>
      <c r="M302" s="9">
        <v>0.08</v>
      </c>
      <c r="N302" s="6">
        <f t="shared" si="4"/>
        <v>0</v>
      </c>
    </row>
    <row r="303" spans="1:14" x14ac:dyDescent="0.25">
      <c r="A303" s="6">
        <v>301</v>
      </c>
      <c r="B303" s="7" t="s">
        <v>1491</v>
      </c>
      <c r="C303" s="6" t="s">
        <v>1482</v>
      </c>
      <c r="D303" s="6" t="s">
        <v>314</v>
      </c>
      <c r="E303" s="6" t="s">
        <v>1483</v>
      </c>
      <c r="F303" s="6">
        <v>2018</v>
      </c>
      <c r="G303" s="8">
        <v>45537</v>
      </c>
      <c r="H303" s="8">
        <v>45902</v>
      </c>
      <c r="I303" s="6"/>
      <c r="J303" s="6">
        <v>16</v>
      </c>
      <c r="K303" s="6">
        <v>1</v>
      </c>
      <c r="L303" s="6"/>
      <c r="M303" s="9">
        <v>0.08</v>
      </c>
      <c r="N303" s="6">
        <f t="shared" si="4"/>
        <v>0</v>
      </c>
    </row>
    <row r="304" spans="1:14" x14ac:dyDescent="0.25">
      <c r="A304" s="6">
        <v>302</v>
      </c>
      <c r="B304" s="7" t="s">
        <v>1492</v>
      </c>
      <c r="C304" s="6" t="s">
        <v>1482</v>
      </c>
      <c r="D304" s="6" t="s">
        <v>314</v>
      </c>
      <c r="E304" s="6" t="s">
        <v>1483</v>
      </c>
      <c r="F304" s="6">
        <v>2018</v>
      </c>
      <c r="G304" s="8">
        <v>45537</v>
      </c>
      <c r="H304" s="8">
        <v>45902</v>
      </c>
      <c r="I304" s="6"/>
      <c r="J304" s="6">
        <v>16</v>
      </c>
      <c r="K304" s="6">
        <v>1</v>
      </c>
      <c r="L304" s="6"/>
      <c r="M304" s="9">
        <v>0.08</v>
      </c>
      <c r="N304" s="6">
        <f t="shared" si="4"/>
        <v>0</v>
      </c>
    </row>
    <row r="305" spans="1:14" x14ac:dyDescent="0.25">
      <c r="A305" s="6">
        <v>303</v>
      </c>
      <c r="B305" s="7" t="s">
        <v>1493</v>
      </c>
      <c r="C305" s="6" t="s">
        <v>1482</v>
      </c>
      <c r="D305" s="6" t="s">
        <v>314</v>
      </c>
      <c r="E305" s="6" t="s">
        <v>1483</v>
      </c>
      <c r="F305" s="6">
        <v>2018</v>
      </c>
      <c r="G305" s="8">
        <v>45537</v>
      </c>
      <c r="H305" s="8">
        <v>45902</v>
      </c>
      <c r="I305" s="6"/>
      <c r="J305" s="6">
        <v>16</v>
      </c>
      <c r="K305" s="6">
        <v>1</v>
      </c>
      <c r="L305" s="6"/>
      <c r="M305" s="9">
        <v>0.08</v>
      </c>
      <c r="N305" s="6">
        <f t="shared" si="4"/>
        <v>0</v>
      </c>
    </row>
    <row r="306" spans="1:14" x14ac:dyDescent="0.25">
      <c r="A306" s="6">
        <v>304</v>
      </c>
      <c r="B306" s="7" t="s">
        <v>1494</v>
      </c>
      <c r="C306" s="6" t="s">
        <v>1482</v>
      </c>
      <c r="D306" s="6" t="s">
        <v>314</v>
      </c>
      <c r="E306" s="6" t="s">
        <v>1483</v>
      </c>
      <c r="F306" s="6">
        <v>2018</v>
      </c>
      <c r="G306" s="8">
        <v>45537</v>
      </c>
      <c r="H306" s="8">
        <v>45902</v>
      </c>
      <c r="I306" s="6"/>
      <c r="J306" s="6">
        <v>16</v>
      </c>
      <c r="K306" s="6">
        <v>1</v>
      </c>
      <c r="L306" s="6"/>
      <c r="M306" s="9">
        <v>0.08</v>
      </c>
      <c r="N306" s="6">
        <f t="shared" si="4"/>
        <v>0</v>
      </c>
    </row>
    <row r="307" spans="1:14" x14ac:dyDescent="0.25">
      <c r="A307" s="6">
        <v>305</v>
      </c>
      <c r="B307" s="7" t="s">
        <v>1495</v>
      </c>
      <c r="C307" s="6" t="s">
        <v>1482</v>
      </c>
      <c r="D307" s="6" t="s">
        <v>314</v>
      </c>
      <c r="E307" s="6" t="s">
        <v>1483</v>
      </c>
      <c r="F307" s="6">
        <v>2018</v>
      </c>
      <c r="G307" s="8">
        <v>45537</v>
      </c>
      <c r="H307" s="8">
        <v>45902</v>
      </c>
      <c r="I307" s="6"/>
      <c r="J307" s="6">
        <v>16</v>
      </c>
      <c r="K307" s="6">
        <v>1</v>
      </c>
      <c r="L307" s="6"/>
      <c r="M307" s="9">
        <v>0.08</v>
      </c>
      <c r="N307" s="6">
        <f t="shared" si="4"/>
        <v>0</v>
      </c>
    </row>
    <row r="308" spans="1:14" x14ac:dyDescent="0.25">
      <c r="A308" s="6">
        <v>306</v>
      </c>
      <c r="B308" s="7" t="s">
        <v>1496</v>
      </c>
      <c r="C308" s="6" t="s">
        <v>1482</v>
      </c>
      <c r="D308" s="6" t="s">
        <v>314</v>
      </c>
      <c r="E308" s="6" t="s">
        <v>1483</v>
      </c>
      <c r="F308" s="6">
        <v>2018</v>
      </c>
      <c r="G308" s="8">
        <v>45537</v>
      </c>
      <c r="H308" s="8">
        <v>45902</v>
      </c>
      <c r="I308" s="6"/>
      <c r="J308" s="6">
        <v>16</v>
      </c>
      <c r="K308" s="6">
        <v>1</v>
      </c>
      <c r="L308" s="6"/>
      <c r="M308" s="9">
        <v>0.08</v>
      </c>
      <c r="N308" s="6">
        <f t="shared" si="4"/>
        <v>0</v>
      </c>
    </row>
    <row r="309" spans="1:14" x14ac:dyDescent="0.25">
      <c r="A309" s="6">
        <v>307</v>
      </c>
      <c r="B309" s="7" t="s">
        <v>1497</v>
      </c>
      <c r="C309" s="6" t="s">
        <v>1482</v>
      </c>
      <c r="D309" s="6" t="s">
        <v>314</v>
      </c>
      <c r="E309" s="6" t="s">
        <v>1483</v>
      </c>
      <c r="F309" s="6">
        <v>2018</v>
      </c>
      <c r="G309" s="8">
        <v>45537</v>
      </c>
      <c r="H309" s="8">
        <v>45902</v>
      </c>
      <c r="I309" s="6"/>
      <c r="J309" s="6">
        <v>16</v>
      </c>
      <c r="K309" s="6">
        <v>1</v>
      </c>
      <c r="L309" s="6"/>
      <c r="M309" s="9">
        <v>0.08</v>
      </c>
      <c r="N309" s="6">
        <f t="shared" si="4"/>
        <v>0</v>
      </c>
    </row>
    <row r="310" spans="1:14" x14ac:dyDescent="0.25">
      <c r="A310" s="6">
        <v>308</v>
      </c>
      <c r="B310" s="7" t="s">
        <v>1498</v>
      </c>
      <c r="C310" s="6" t="s">
        <v>1482</v>
      </c>
      <c r="D310" s="6" t="s">
        <v>314</v>
      </c>
      <c r="E310" s="6" t="s">
        <v>1483</v>
      </c>
      <c r="F310" s="6">
        <v>2018</v>
      </c>
      <c r="G310" s="8">
        <v>45537</v>
      </c>
      <c r="H310" s="8">
        <v>45902</v>
      </c>
      <c r="I310" s="6"/>
      <c r="J310" s="6">
        <v>16</v>
      </c>
      <c r="K310" s="6">
        <v>1</v>
      </c>
      <c r="L310" s="6"/>
      <c r="M310" s="9">
        <v>0.08</v>
      </c>
      <c r="N310" s="6">
        <f t="shared" si="4"/>
        <v>0</v>
      </c>
    </row>
    <row r="311" spans="1:14" x14ac:dyDescent="0.25">
      <c r="A311" s="6">
        <v>309</v>
      </c>
      <c r="B311" s="7" t="s">
        <v>1499</v>
      </c>
      <c r="C311" s="6" t="s">
        <v>1482</v>
      </c>
      <c r="D311" s="6" t="s">
        <v>314</v>
      </c>
      <c r="E311" s="6" t="s">
        <v>1483</v>
      </c>
      <c r="F311" s="6">
        <v>2018</v>
      </c>
      <c r="G311" s="8">
        <v>45537</v>
      </c>
      <c r="H311" s="8">
        <v>45902</v>
      </c>
      <c r="I311" s="6"/>
      <c r="J311" s="6">
        <v>16</v>
      </c>
      <c r="K311" s="6">
        <v>1</v>
      </c>
      <c r="L311" s="6"/>
      <c r="M311" s="9">
        <v>0.08</v>
      </c>
      <c r="N311" s="6">
        <f t="shared" si="4"/>
        <v>0</v>
      </c>
    </row>
    <row r="312" spans="1:14" x14ac:dyDescent="0.25">
      <c r="A312" s="6">
        <v>310</v>
      </c>
      <c r="B312" s="7" t="s">
        <v>1500</v>
      </c>
      <c r="C312" s="6" t="s">
        <v>1482</v>
      </c>
      <c r="D312" s="6" t="s">
        <v>314</v>
      </c>
      <c r="E312" s="6" t="s">
        <v>1483</v>
      </c>
      <c r="F312" s="6">
        <v>2018</v>
      </c>
      <c r="G312" s="8">
        <v>45537</v>
      </c>
      <c r="H312" s="8">
        <v>45902</v>
      </c>
      <c r="I312" s="6"/>
      <c r="J312" s="6">
        <v>16</v>
      </c>
      <c r="K312" s="6">
        <v>1</v>
      </c>
      <c r="L312" s="6"/>
      <c r="M312" s="9">
        <v>0.08</v>
      </c>
      <c r="N312" s="6">
        <f t="shared" si="4"/>
        <v>0</v>
      </c>
    </row>
    <row r="313" spans="1:14" x14ac:dyDescent="0.25">
      <c r="A313" s="6">
        <v>311</v>
      </c>
      <c r="B313" s="7" t="s">
        <v>1501</v>
      </c>
      <c r="C313" s="6" t="s">
        <v>1482</v>
      </c>
      <c r="D313" s="6" t="s">
        <v>314</v>
      </c>
      <c r="E313" s="6" t="s">
        <v>1483</v>
      </c>
      <c r="F313" s="6">
        <v>2018</v>
      </c>
      <c r="G313" s="8">
        <v>45537</v>
      </c>
      <c r="H313" s="8">
        <v>45902</v>
      </c>
      <c r="I313" s="6"/>
      <c r="J313" s="6">
        <v>16</v>
      </c>
      <c r="K313" s="6">
        <v>1</v>
      </c>
      <c r="L313" s="6"/>
      <c r="M313" s="9">
        <v>0.08</v>
      </c>
      <c r="N313" s="6">
        <f t="shared" si="4"/>
        <v>0</v>
      </c>
    </row>
    <row r="314" spans="1:14" x14ac:dyDescent="0.25">
      <c r="A314" s="6">
        <v>312</v>
      </c>
      <c r="B314" s="7" t="s">
        <v>1502</v>
      </c>
      <c r="C314" s="6" t="s">
        <v>1482</v>
      </c>
      <c r="D314" s="6" t="s">
        <v>314</v>
      </c>
      <c r="E314" s="6" t="s">
        <v>1483</v>
      </c>
      <c r="F314" s="6">
        <v>2018</v>
      </c>
      <c r="G314" s="8">
        <v>45537</v>
      </c>
      <c r="H314" s="8">
        <v>45902</v>
      </c>
      <c r="I314" s="6"/>
      <c r="J314" s="6">
        <v>16</v>
      </c>
      <c r="K314" s="6">
        <v>1</v>
      </c>
      <c r="L314" s="6"/>
      <c r="M314" s="9">
        <v>0.08</v>
      </c>
      <c r="N314" s="6">
        <f t="shared" si="4"/>
        <v>0</v>
      </c>
    </row>
    <row r="315" spans="1:14" x14ac:dyDescent="0.25">
      <c r="A315" s="6">
        <v>313</v>
      </c>
      <c r="B315" s="7" t="s">
        <v>1503</v>
      </c>
      <c r="C315" s="6" t="s">
        <v>1482</v>
      </c>
      <c r="D315" s="6" t="s">
        <v>314</v>
      </c>
      <c r="E315" s="6" t="s">
        <v>1483</v>
      </c>
      <c r="F315" s="6">
        <v>2018</v>
      </c>
      <c r="G315" s="8">
        <v>45537</v>
      </c>
      <c r="H315" s="8">
        <v>45902</v>
      </c>
      <c r="I315" s="6"/>
      <c r="J315" s="6">
        <v>16</v>
      </c>
      <c r="K315" s="6">
        <v>1</v>
      </c>
      <c r="L315" s="6"/>
      <c r="M315" s="9">
        <v>0.08</v>
      </c>
      <c r="N315" s="6">
        <f t="shared" si="4"/>
        <v>0</v>
      </c>
    </row>
    <row r="316" spans="1:14" x14ac:dyDescent="0.25">
      <c r="A316" s="6">
        <v>314</v>
      </c>
      <c r="B316" s="7" t="s">
        <v>1504</v>
      </c>
      <c r="C316" s="6" t="s">
        <v>1482</v>
      </c>
      <c r="D316" s="6" t="s">
        <v>314</v>
      </c>
      <c r="E316" s="6" t="s">
        <v>1483</v>
      </c>
      <c r="F316" s="6">
        <v>2018</v>
      </c>
      <c r="G316" s="8">
        <v>45537</v>
      </c>
      <c r="H316" s="8">
        <v>45902</v>
      </c>
      <c r="I316" s="6"/>
      <c r="J316" s="6">
        <v>16</v>
      </c>
      <c r="K316" s="6">
        <v>1</v>
      </c>
      <c r="L316" s="6"/>
      <c r="M316" s="9">
        <v>0.08</v>
      </c>
      <c r="N316" s="6">
        <f t="shared" si="4"/>
        <v>0</v>
      </c>
    </row>
    <row r="317" spans="1:14" x14ac:dyDescent="0.25">
      <c r="A317" s="6">
        <v>315</v>
      </c>
      <c r="B317" s="7" t="s">
        <v>1505</v>
      </c>
      <c r="C317" s="6" t="s">
        <v>1482</v>
      </c>
      <c r="D317" s="6" t="s">
        <v>314</v>
      </c>
      <c r="E317" s="6" t="s">
        <v>1483</v>
      </c>
      <c r="F317" s="6">
        <v>2018</v>
      </c>
      <c r="G317" s="8">
        <v>45537</v>
      </c>
      <c r="H317" s="8">
        <v>45902</v>
      </c>
      <c r="I317" s="6"/>
      <c r="J317" s="6">
        <v>16</v>
      </c>
      <c r="K317" s="6">
        <v>1</v>
      </c>
      <c r="L317" s="6"/>
      <c r="M317" s="9">
        <v>0.08</v>
      </c>
      <c r="N317" s="6">
        <f t="shared" si="4"/>
        <v>0</v>
      </c>
    </row>
    <row r="318" spans="1:14" x14ac:dyDescent="0.25">
      <c r="A318" s="6">
        <v>316</v>
      </c>
      <c r="B318" s="7" t="s">
        <v>1506</v>
      </c>
      <c r="C318" s="6" t="s">
        <v>1482</v>
      </c>
      <c r="D318" s="6" t="s">
        <v>314</v>
      </c>
      <c r="E318" s="6" t="s">
        <v>1483</v>
      </c>
      <c r="F318" s="6">
        <v>2018</v>
      </c>
      <c r="G318" s="8">
        <v>45537</v>
      </c>
      <c r="H318" s="8">
        <v>45902</v>
      </c>
      <c r="I318" s="6"/>
      <c r="J318" s="6">
        <v>16</v>
      </c>
      <c r="K318" s="6">
        <v>1</v>
      </c>
      <c r="L318" s="6"/>
      <c r="M318" s="9">
        <v>0.08</v>
      </c>
      <c r="N318" s="6">
        <f t="shared" si="4"/>
        <v>0</v>
      </c>
    </row>
    <row r="319" spans="1:14" x14ac:dyDescent="0.25">
      <c r="A319" s="6">
        <v>317</v>
      </c>
      <c r="B319" s="7" t="s">
        <v>1507</v>
      </c>
      <c r="C319" s="6" t="s">
        <v>1482</v>
      </c>
      <c r="D319" s="6" t="s">
        <v>314</v>
      </c>
      <c r="E319" s="6" t="s">
        <v>1483</v>
      </c>
      <c r="F319" s="6">
        <v>2018</v>
      </c>
      <c r="G319" s="8">
        <v>45537</v>
      </c>
      <c r="H319" s="8">
        <v>45902</v>
      </c>
      <c r="I319" s="6"/>
      <c r="J319" s="6">
        <v>16</v>
      </c>
      <c r="K319" s="6">
        <v>1</v>
      </c>
      <c r="L319" s="6"/>
      <c r="M319" s="9">
        <v>0.08</v>
      </c>
      <c r="N319" s="6">
        <f t="shared" si="4"/>
        <v>0</v>
      </c>
    </row>
    <row r="320" spans="1:14" x14ac:dyDescent="0.25">
      <c r="A320" s="6">
        <v>318</v>
      </c>
      <c r="B320" s="7" t="s">
        <v>1508</v>
      </c>
      <c r="C320" s="6" t="s">
        <v>1482</v>
      </c>
      <c r="D320" s="6" t="s">
        <v>314</v>
      </c>
      <c r="E320" s="6" t="s">
        <v>1483</v>
      </c>
      <c r="F320" s="6">
        <v>2018</v>
      </c>
      <c r="G320" s="8">
        <v>45537</v>
      </c>
      <c r="H320" s="8">
        <v>45902</v>
      </c>
      <c r="I320" s="6"/>
      <c r="J320" s="6">
        <v>16</v>
      </c>
      <c r="K320" s="6">
        <v>1</v>
      </c>
      <c r="L320" s="6"/>
      <c r="M320" s="9">
        <v>0.08</v>
      </c>
      <c r="N320" s="6">
        <f t="shared" si="4"/>
        <v>0</v>
      </c>
    </row>
    <row r="321" spans="1:14" x14ac:dyDescent="0.25">
      <c r="A321" s="6">
        <v>319</v>
      </c>
      <c r="B321" s="7" t="s">
        <v>1509</v>
      </c>
      <c r="C321" s="6" t="s">
        <v>1482</v>
      </c>
      <c r="D321" s="6" t="s">
        <v>314</v>
      </c>
      <c r="E321" s="6" t="s">
        <v>1483</v>
      </c>
      <c r="F321" s="6">
        <v>2018</v>
      </c>
      <c r="G321" s="8">
        <v>45537</v>
      </c>
      <c r="H321" s="8">
        <v>45902</v>
      </c>
      <c r="I321" s="6"/>
      <c r="J321" s="6">
        <v>16</v>
      </c>
      <c r="K321" s="6">
        <v>1</v>
      </c>
      <c r="L321" s="6"/>
      <c r="M321" s="9">
        <v>0.08</v>
      </c>
      <c r="N321" s="6">
        <f t="shared" si="4"/>
        <v>0</v>
      </c>
    </row>
    <row r="322" spans="1:14" x14ac:dyDescent="0.25">
      <c r="A322" s="6">
        <v>320</v>
      </c>
      <c r="B322" s="7" t="s">
        <v>1510</v>
      </c>
      <c r="C322" s="6" t="s">
        <v>1482</v>
      </c>
      <c r="D322" s="6" t="s">
        <v>314</v>
      </c>
      <c r="E322" s="6" t="s">
        <v>1483</v>
      </c>
      <c r="F322" s="6">
        <v>2018</v>
      </c>
      <c r="G322" s="8">
        <v>45537</v>
      </c>
      <c r="H322" s="8">
        <v>45902</v>
      </c>
      <c r="I322" s="6"/>
      <c r="J322" s="6">
        <v>16</v>
      </c>
      <c r="K322" s="6">
        <v>1</v>
      </c>
      <c r="L322" s="6"/>
      <c r="M322" s="9">
        <v>0.08</v>
      </c>
      <c r="N322" s="6">
        <f t="shared" si="4"/>
        <v>0</v>
      </c>
    </row>
    <row r="323" spans="1:14" x14ac:dyDescent="0.25">
      <c r="A323" s="6">
        <v>321</v>
      </c>
      <c r="B323" s="7" t="s">
        <v>1511</v>
      </c>
      <c r="C323" s="6" t="s">
        <v>1482</v>
      </c>
      <c r="D323" s="6" t="s">
        <v>314</v>
      </c>
      <c r="E323" s="6" t="s">
        <v>1483</v>
      </c>
      <c r="F323" s="6">
        <v>2018</v>
      </c>
      <c r="G323" s="8">
        <v>45537</v>
      </c>
      <c r="H323" s="8">
        <v>45902</v>
      </c>
      <c r="I323" s="6"/>
      <c r="J323" s="6">
        <v>16</v>
      </c>
      <c r="K323" s="6">
        <v>1</v>
      </c>
      <c r="L323" s="6"/>
      <c r="M323" s="9">
        <v>0.08</v>
      </c>
      <c r="N323" s="6">
        <f t="shared" si="4"/>
        <v>0</v>
      </c>
    </row>
    <row r="324" spans="1:14" x14ac:dyDescent="0.25">
      <c r="A324" s="6">
        <v>322</v>
      </c>
      <c r="B324" s="7" t="s">
        <v>1512</v>
      </c>
      <c r="C324" s="6" t="s">
        <v>1513</v>
      </c>
      <c r="D324" s="6" t="s">
        <v>314</v>
      </c>
      <c r="E324" s="6" t="s">
        <v>1514</v>
      </c>
      <c r="F324" s="6">
        <v>2017</v>
      </c>
      <c r="G324" s="8">
        <v>45537</v>
      </c>
      <c r="H324" s="8">
        <v>45902</v>
      </c>
      <c r="I324" s="6"/>
      <c r="J324" s="6">
        <v>16</v>
      </c>
      <c r="K324" s="6">
        <v>1</v>
      </c>
      <c r="L324" s="6"/>
      <c r="M324" s="9">
        <v>0.08</v>
      </c>
      <c r="N324" s="6">
        <f t="shared" ref="N324:N385" si="5">L324*M324+L324</f>
        <v>0</v>
      </c>
    </row>
    <row r="325" spans="1:14" x14ac:dyDescent="0.25">
      <c r="A325" s="6">
        <v>323</v>
      </c>
      <c r="B325" s="7" t="s">
        <v>1515</v>
      </c>
      <c r="C325" s="6" t="s">
        <v>1516</v>
      </c>
      <c r="D325" s="6" t="s">
        <v>314</v>
      </c>
      <c r="E325" s="6" t="s">
        <v>1517</v>
      </c>
      <c r="F325" s="6">
        <v>2012</v>
      </c>
      <c r="G325" s="8">
        <v>45537</v>
      </c>
      <c r="H325" s="8">
        <v>45902</v>
      </c>
      <c r="I325" s="6"/>
      <c r="J325" s="6">
        <v>16</v>
      </c>
      <c r="K325" s="6">
        <v>1</v>
      </c>
      <c r="L325" s="6"/>
      <c r="M325" s="9">
        <v>0.08</v>
      </c>
      <c r="N325" s="6">
        <f t="shared" si="5"/>
        <v>0</v>
      </c>
    </row>
    <row r="326" spans="1:14" x14ac:dyDescent="0.25">
      <c r="A326" s="6">
        <v>324</v>
      </c>
      <c r="B326" s="7" t="s">
        <v>1518</v>
      </c>
      <c r="C326" s="6" t="s">
        <v>1519</v>
      </c>
      <c r="D326" s="6" t="s">
        <v>314</v>
      </c>
      <c r="E326" s="6" t="s">
        <v>1517</v>
      </c>
      <c r="F326" s="6">
        <v>2012</v>
      </c>
      <c r="G326" s="8">
        <v>45537</v>
      </c>
      <c r="H326" s="8">
        <v>45902</v>
      </c>
      <c r="I326" s="6"/>
      <c r="J326" s="6">
        <v>16</v>
      </c>
      <c r="K326" s="6">
        <v>1</v>
      </c>
      <c r="L326" s="6"/>
      <c r="M326" s="9">
        <v>0.08</v>
      </c>
      <c r="N326" s="6">
        <f t="shared" si="5"/>
        <v>0</v>
      </c>
    </row>
    <row r="327" spans="1:14" x14ac:dyDescent="0.25">
      <c r="A327" s="6">
        <v>325</v>
      </c>
      <c r="B327" s="7" t="s">
        <v>1520</v>
      </c>
      <c r="C327" s="6" t="s">
        <v>1519</v>
      </c>
      <c r="D327" s="6" t="s">
        <v>314</v>
      </c>
      <c r="E327" s="6" t="s">
        <v>1517</v>
      </c>
      <c r="F327" s="6">
        <v>2012</v>
      </c>
      <c r="G327" s="8">
        <v>45537</v>
      </c>
      <c r="H327" s="8">
        <v>45902</v>
      </c>
      <c r="I327" s="6"/>
      <c r="J327" s="6">
        <v>16</v>
      </c>
      <c r="K327" s="6">
        <v>1</v>
      </c>
      <c r="L327" s="6"/>
      <c r="M327" s="9">
        <v>0.08</v>
      </c>
      <c r="N327" s="6">
        <f t="shared" si="5"/>
        <v>0</v>
      </c>
    </row>
    <row r="328" spans="1:14" x14ac:dyDescent="0.25">
      <c r="A328" s="6">
        <v>326</v>
      </c>
      <c r="B328" s="7" t="s">
        <v>1521</v>
      </c>
      <c r="C328" s="6" t="s">
        <v>1522</v>
      </c>
      <c r="D328" s="6" t="s">
        <v>314</v>
      </c>
      <c r="E328" s="6" t="s">
        <v>1523</v>
      </c>
      <c r="F328" s="6">
        <v>2011</v>
      </c>
      <c r="G328" s="8">
        <v>45537</v>
      </c>
      <c r="H328" s="8">
        <v>45902</v>
      </c>
      <c r="I328" s="6"/>
      <c r="J328" s="6">
        <v>16</v>
      </c>
      <c r="K328" s="6">
        <v>1</v>
      </c>
      <c r="L328" s="6"/>
      <c r="M328" s="9">
        <v>0.08</v>
      </c>
      <c r="N328" s="6">
        <f t="shared" si="5"/>
        <v>0</v>
      </c>
    </row>
    <row r="329" spans="1:14" x14ac:dyDescent="0.25">
      <c r="A329" s="6">
        <v>327</v>
      </c>
      <c r="B329" s="7" t="s">
        <v>1524</v>
      </c>
      <c r="C329" s="6" t="s">
        <v>1525</v>
      </c>
      <c r="D329" s="6" t="s">
        <v>314</v>
      </c>
      <c r="E329" s="6" t="s">
        <v>1526</v>
      </c>
      <c r="F329" s="6"/>
      <c r="G329" s="8">
        <v>45537</v>
      </c>
      <c r="H329" s="8">
        <v>45902</v>
      </c>
      <c r="I329" s="6"/>
      <c r="J329" s="6">
        <v>16</v>
      </c>
      <c r="K329" s="6">
        <v>1</v>
      </c>
      <c r="L329" s="6"/>
      <c r="M329" s="9">
        <v>0.08</v>
      </c>
      <c r="N329" s="6">
        <f t="shared" si="5"/>
        <v>0</v>
      </c>
    </row>
    <row r="330" spans="1:14" x14ac:dyDescent="0.25">
      <c r="A330" s="6">
        <v>328</v>
      </c>
      <c r="B330" s="7" t="s">
        <v>1527</v>
      </c>
      <c r="C330" s="6" t="s">
        <v>1528</v>
      </c>
      <c r="D330" s="6" t="s">
        <v>314</v>
      </c>
      <c r="E330" s="6" t="s">
        <v>1234</v>
      </c>
      <c r="F330" s="6">
        <v>2008</v>
      </c>
      <c r="G330" s="8">
        <v>45537</v>
      </c>
      <c r="H330" s="8">
        <v>45902</v>
      </c>
      <c r="I330" s="6"/>
      <c r="J330" s="6">
        <v>16</v>
      </c>
      <c r="K330" s="6">
        <v>1</v>
      </c>
      <c r="L330" s="6"/>
      <c r="M330" s="9">
        <v>0.08</v>
      </c>
      <c r="N330" s="6">
        <f t="shared" si="5"/>
        <v>0</v>
      </c>
    </row>
    <row r="331" spans="1:14" x14ac:dyDescent="0.25">
      <c r="A331" s="6">
        <v>329</v>
      </c>
      <c r="B331" s="7" t="s">
        <v>1529</v>
      </c>
      <c r="C331" s="6" t="s">
        <v>1530</v>
      </c>
      <c r="D331" s="6" t="s">
        <v>314</v>
      </c>
      <c r="E331" s="6" t="s">
        <v>1276</v>
      </c>
      <c r="F331" s="6">
        <v>2009</v>
      </c>
      <c r="G331" s="8">
        <v>45537</v>
      </c>
      <c r="H331" s="8">
        <v>45902</v>
      </c>
      <c r="I331" s="6"/>
      <c r="J331" s="6">
        <v>16</v>
      </c>
      <c r="K331" s="6">
        <v>1</v>
      </c>
      <c r="L331" s="6"/>
      <c r="M331" s="9">
        <v>0.08</v>
      </c>
      <c r="N331" s="6">
        <f t="shared" si="5"/>
        <v>0</v>
      </c>
    </row>
    <row r="332" spans="1:14" x14ac:dyDescent="0.25">
      <c r="A332" s="6">
        <v>330</v>
      </c>
      <c r="B332" s="7" t="s">
        <v>1531</v>
      </c>
      <c r="C332" s="6" t="s">
        <v>1532</v>
      </c>
      <c r="D332" s="6" t="s">
        <v>314</v>
      </c>
      <c r="E332" s="6" t="s">
        <v>1533</v>
      </c>
      <c r="F332" s="6">
        <v>2009</v>
      </c>
      <c r="G332" s="8">
        <v>45537</v>
      </c>
      <c r="H332" s="8">
        <v>45902</v>
      </c>
      <c r="I332" s="6"/>
      <c r="J332" s="6">
        <v>16</v>
      </c>
      <c r="K332" s="6">
        <v>1</v>
      </c>
      <c r="L332" s="6"/>
      <c r="M332" s="9">
        <v>0.08</v>
      </c>
      <c r="N332" s="6">
        <f t="shared" si="5"/>
        <v>0</v>
      </c>
    </row>
    <row r="333" spans="1:14" x14ac:dyDescent="0.25">
      <c r="A333" s="6">
        <v>331</v>
      </c>
      <c r="B333" s="7" t="s">
        <v>1534</v>
      </c>
      <c r="C333" s="6" t="s">
        <v>1535</v>
      </c>
      <c r="D333" s="6" t="s">
        <v>314</v>
      </c>
      <c r="E333" s="6" t="s">
        <v>1010</v>
      </c>
      <c r="F333" s="6">
        <v>2004</v>
      </c>
      <c r="G333" s="8">
        <v>45537</v>
      </c>
      <c r="H333" s="8">
        <v>45902</v>
      </c>
      <c r="I333" s="6"/>
      <c r="J333" s="6">
        <v>16</v>
      </c>
      <c r="K333" s="6">
        <v>1</v>
      </c>
      <c r="L333" s="6"/>
      <c r="M333" s="9">
        <v>0.08</v>
      </c>
      <c r="N333" s="6">
        <f t="shared" si="5"/>
        <v>0</v>
      </c>
    </row>
    <row r="334" spans="1:14" x14ac:dyDescent="0.25">
      <c r="A334" s="6">
        <v>332</v>
      </c>
      <c r="B334" s="7" t="s">
        <v>1536</v>
      </c>
      <c r="C334" s="6" t="s">
        <v>1537</v>
      </c>
      <c r="D334" s="6" t="s">
        <v>314</v>
      </c>
      <c r="E334" s="6" t="s">
        <v>1538</v>
      </c>
      <c r="F334" s="6"/>
      <c r="G334" s="8">
        <v>45516</v>
      </c>
      <c r="H334" s="8">
        <v>45881</v>
      </c>
      <c r="I334" s="6" t="s">
        <v>2013</v>
      </c>
      <c r="J334" s="6">
        <v>16</v>
      </c>
      <c r="K334" s="6">
        <v>1</v>
      </c>
      <c r="L334" s="6"/>
      <c r="M334" s="9">
        <v>0.08</v>
      </c>
      <c r="N334" s="6">
        <f t="shared" si="5"/>
        <v>0</v>
      </c>
    </row>
    <row r="335" spans="1:14" x14ac:dyDescent="0.25">
      <c r="A335" s="6">
        <v>333</v>
      </c>
      <c r="B335" s="7" t="s">
        <v>1539</v>
      </c>
      <c r="C335" s="6" t="s">
        <v>1540</v>
      </c>
      <c r="D335" s="6" t="s">
        <v>314</v>
      </c>
      <c r="E335" s="6" t="s">
        <v>1538</v>
      </c>
      <c r="F335" s="6"/>
      <c r="G335" s="8">
        <v>45516</v>
      </c>
      <c r="H335" s="8">
        <v>45881</v>
      </c>
      <c r="I335" s="6" t="s">
        <v>2013</v>
      </c>
      <c r="J335" s="6">
        <v>16</v>
      </c>
      <c r="K335" s="6">
        <v>1</v>
      </c>
      <c r="L335" s="6"/>
      <c r="M335" s="9">
        <v>0.08</v>
      </c>
      <c r="N335" s="6">
        <f t="shared" si="5"/>
        <v>0</v>
      </c>
    </row>
    <row r="336" spans="1:14" x14ac:dyDescent="0.25">
      <c r="A336" s="6">
        <v>334</v>
      </c>
      <c r="B336" s="7" t="s">
        <v>1541</v>
      </c>
      <c r="C336" s="6" t="s">
        <v>1542</v>
      </c>
      <c r="D336" s="6" t="s">
        <v>314</v>
      </c>
      <c r="E336" s="6" t="s">
        <v>1543</v>
      </c>
      <c r="F336" s="6"/>
      <c r="G336" s="8">
        <v>45537</v>
      </c>
      <c r="H336" s="8">
        <v>45902</v>
      </c>
      <c r="I336" s="6"/>
      <c r="J336" s="6">
        <v>16</v>
      </c>
      <c r="K336" s="6">
        <v>1</v>
      </c>
      <c r="L336" s="6"/>
      <c r="M336" s="9">
        <v>0.08</v>
      </c>
      <c r="N336" s="6">
        <f t="shared" si="5"/>
        <v>0</v>
      </c>
    </row>
    <row r="337" spans="1:14" x14ac:dyDescent="0.25">
      <c r="A337" s="6">
        <v>335</v>
      </c>
      <c r="B337" s="7" t="s">
        <v>1544</v>
      </c>
      <c r="C337" s="6" t="s">
        <v>1542</v>
      </c>
      <c r="D337" s="6" t="s">
        <v>314</v>
      </c>
      <c r="E337" s="6" t="s">
        <v>1543</v>
      </c>
      <c r="F337" s="6"/>
      <c r="G337" s="8">
        <v>45537</v>
      </c>
      <c r="H337" s="8">
        <v>45902</v>
      </c>
      <c r="I337" s="6"/>
      <c r="J337" s="6">
        <v>16</v>
      </c>
      <c r="K337" s="6">
        <v>1</v>
      </c>
      <c r="L337" s="6"/>
      <c r="M337" s="9">
        <v>0.08</v>
      </c>
      <c r="N337" s="6">
        <f t="shared" si="5"/>
        <v>0</v>
      </c>
    </row>
    <row r="338" spans="1:14" x14ac:dyDescent="0.25">
      <c r="A338" s="6">
        <v>336</v>
      </c>
      <c r="B338" s="7" t="s">
        <v>1545</v>
      </c>
      <c r="C338" s="6" t="s">
        <v>1542</v>
      </c>
      <c r="D338" s="6" t="s">
        <v>314</v>
      </c>
      <c r="E338" s="6" t="s">
        <v>1543</v>
      </c>
      <c r="F338" s="6"/>
      <c r="G338" s="8">
        <v>45537</v>
      </c>
      <c r="H338" s="8">
        <v>45902</v>
      </c>
      <c r="I338" s="6"/>
      <c r="J338" s="6">
        <v>16</v>
      </c>
      <c r="K338" s="6">
        <v>1</v>
      </c>
      <c r="L338" s="6"/>
      <c r="M338" s="9">
        <v>0.08</v>
      </c>
      <c r="N338" s="6">
        <f t="shared" si="5"/>
        <v>0</v>
      </c>
    </row>
    <row r="339" spans="1:14" x14ac:dyDescent="0.25">
      <c r="A339" s="6">
        <v>337</v>
      </c>
      <c r="B339" s="7" t="s">
        <v>1546</v>
      </c>
      <c r="C339" s="6" t="s">
        <v>1547</v>
      </c>
      <c r="D339" s="6" t="s">
        <v>418</v>
      </c>
      <c r="E339" s="6" t="s">
        <v>1234</v>
      </c>
      <c r="F339" s="6">
        <v>2008</v>
      </c>
      <c r="G339" s="8">
        <v>45325</v>
      </c>
      <c r="H339" s="8">
        <v>45691</v>
      </c>
      <c r="I339" s="6"/>
      <c r="J339" s="6">
        <v>16</v>
      </c>
      <c r="K339" s="6">
        <v>1</v>
      </c>
      <c r="L339" s="6"/>
      <c r="M339" s="9">
        <v>0.08</v>
      </c>
      <c r="N339" s="6">
        <f t="shared" si="5"/>
        <v>0</v>
      </c>
    </row>
    <row r="340" spans="1:14" x14ac:dyDescent="0.25">
      <c r="A340" s="6">
        <v>338</v>
      </c>
      <c r="B340" s="7" t="s">
        <v>1548</v>
      </c>
      <c r="C340" s="6" t="s">
        <v>1549</v>
      </c>
      <c r="D340" s="6" t="s">
        <v>418</v>
      </c>
      <c r="E340" s="6" t="s">
        <v>1550</v>
      </c>
      <c r="F340" s="6">
        <v>2016</v>
      </c>
      <c r="G340" s="8">
        <v>45611</v>
      </c>
      <c r="H340" s="8">
        <v>45976</v>
      </c>
      <c r="I340" s="6"/>
      <c r="J340" s="6">
        <v>16</v>
      </c>
      <c r="K340" s="6">
        <v>1</v>
      </c>
      <c r="L340" s="6"/>
      <c r="M340" s="9">
        <v>0.08</v>
      </c>
      <c r="N340" s="6">
        <f t="shared" si="5"/>
        <v>0</v>
      </c>
    </row>
    <row r="341" spans="1:14" x14ac:dyDescent="0.25">
      <c r="A341" s="6">
        <v>339</v>
      </c>
      <c r="B341" s="7" t="s">
        <v>1551</v>
      </c>
      <c r="C341" s="6" t="s">
        <v>1549</v>
      </c>
      <c r="D341" s="6" t="s">
        <v>418</v>
      </c>
      <c r="E341" s="6" t="s">
        <v>1550</v>
      </c>
      <c r="F341" s="6">
        <v>2016</v>
      </c>
      <c r="G341" s="8">
        <v>45611</v>
      </c>
      <c r="H341" s="8">
        <v>45976</v>
      </c>
      <c r="I341" s="6"/>
      <c r="J341" s="6">
        <v>16</v>
      </c>
      <c r="K341" s="6">
        <v>1</v>
      </c>
      <c r="L341" s="6"/>
      <c r="M341" s="9">
        <v>0.08</v>
      </c>
      <c r="N341" s="6">
        <f t="shared" si="5"/>
        <v>0</v>
      </c>
    </row>
    <row r="342" spans="1:14" x14ac:dyDescent="0.25">
      <c r="A342" s="6">
        <v>340</v>
      </c>
      <c r="B342" s="7" t="s">
        <v>1552</v>
      </c>
      <c r="C342" s="6" t="s">
        <v>1553</v>
      </c>
      <c r="D342" s="6" t="s">
        <v>418</v>
      </c>
      <c r="E342" s="6" t="s">
        <v>1554</v>
      </c>
      <c r="F342" s="6">
        <v>2014</v>
      </c>
      <c r="G342" s="8">
        <v>45325</v>
      </c>
      <c r="H342" s="8">
        <v>45691</v>
      </c>
      <c r="I342" s="6"/>
      <c r="J342" s="6">
        <v>16</v>
      </c>
      <c r="K342" s="6">
        <v>1</v>
      </c>
      <c r="L342" s="6"/>
      <c r="M342" s="9">
        <v>0.08</v>
      </c>
      <c r="N342" s="6">
        <f t="shared" si="5"/>
        <v>0</v>
      </c>
    </row>
    <row r="343" spans="1:14" x14ac:dyDescent="0.25">
      <c r="A343" s="6">
        <v>341</v>
      </c>
      <c r="B343" s="7" t="s">
        <v>1555</v>
      </c>
      <c r="C343" s="6" t="s">
        <v>1556</v>
      </c>
      <c r="D343" s="6" t="s">
        <v>418</v>
      </c>
      <c r="E343" s="6" t="s">
        <v>1557</v>
      </c>
      <c r="F343" s="6">
        <v>2020</v>
      </c>
      <c r="G343" s="8">
        <v>45325</v>
      </c>
      <c r="H343" s="8">
        <v>45691</v>
      </c>
      <c r="I343" s="6"/>
      <c r="J343" s="6">
        <v>16</v>
      </c>
      <c r="K343" s="6">
        <v>1</v>
      </c>
      <c r="L343" s="6"/>
      <c r="M343" s="9">
        <v>0.08</v>
      </c>
      <c r="N343" s="6">
        <f t="shared" si="5"/>
        <v>0</v>
      </c>
    </row>
    <row r="344" spans="1:14" x14ac:dyDescent="0.25">
      <c r="A344" s="6">
        <v>342</v>
      </c>
      <c r="B344" s="7" t="s">
        <v>1558</v>
      </c>
      <c r="C344" s="6" t="s">
        <v>1556</v>
      </c>
      <c r="D344" s="6" t="s">
        <v>418</v>
      </c>
      <c r="E344" s="6" t="s">
        <v>1557</v>
      </c>
      <c r="F344" s="6">
        <v>2020</v>
      </c>
      <c r="G344" s="8">
        <v>45325</v>
      </c>
      <c r="H344" s="8">
        <v>45691</v>
      </c>
      <c r="I344" s="6"/>
      <c r="J344" s="6">
        <v>16</v>
      </c>
      <c r="K344" s="6">
        <v>1</v>
      </c>
      <c r="L344" s="6"/>
      <c r="M344" s="9">
        <v>0.08</v>
      </c>
      <c r="N344" s="6">
        <f t="shared" si="5"/>
        <v>0</v>
      </c>
    </row>
    <row r="345" spans="1:14" x14ac:dyDescent="0.25">
      <c r="A345" s="6">
        <v>343</v>
      </c>
      <c r="B345" s="7" t="s">
        <v>1559</v>
      </c>
      <c r="C345" s="6" t="s">
        <v>1556</v>
      </c>
      <c r="D345" s="6" t="s">
        <v>418</v>
      </c>
      <c r="E345" s="6" t="s">
        <v>1557</v>
      </c>
      <c r="F345" s="6">
        <v>2020</v>
      </c>
      <c r="G345" s="8">
        <v>45325</v>
      </c>
      <c r="H345" s="8">
        <v>45691</v>
      </c>
      <c r="I345" s="6"/>
      <c r="J345" s="6">
        <v>16</v>
      </c>
      <c r="K345" s="6">
        <v>1</v>
      </c>
      <c r="L345" s="6"/>
      <c r="M345" s="9">
        <v>0.08</v>
      </c>
      <c r="N345" s="6">
        <f t="shared" si="5"/>
        <v>0</v>
      </c>
    </row>
    <row r="346" spans="1:14" x14ac:dyDescent="0.25">
      <c r="A346" s="6">
        <v>344</v>
      </c>
      <c r="B346" s="7" t="s">
        <v>1560</v>
      </c>
      <c r="C346" s="6" t="s">
        <v>1556</v>
      </c>
      <c r="D346" s="6" t="s">
        <v>418</v>
      </c>
      <c r="E346" s="6" t="s">
        <v>1557</v>
      </c>
      <c r="F346" s="6">
        <v>2020</v>
      </c>
      <c r="G346" s="8">
        <v>45325</v>
      </c>
      <c r="H346" s="8">
        <v>45691</v>
      </c>
      <c r="I346" s="6"/>
      <c r="J346" s="6">
        <v>16</v>
      </c>
      <c r="K346" s="6">
        <v>1</v>
      </c>
      <c r="L346" s="6"/>
      <c r="M346" s="9">
        <v>0.08</v>
      </c>
      <c r="N346" s="6">
        <f t="shared" si="5"/>
        <v>0</v>
      </c>
    </row>
    <row r="347" spans="1:14" x14ac:dyDescent="0.25">
      <c r="A347" s="6">
        <v>345</v>
      </c>
      <c r="B347" s="7" t="s">
        <v>1561</v>
      </c>
      <c r="C347" s="6" t="s">
        <v>1556</v>
      </c>
      <c r="D347" s="6" t="s">
        <v>418</v>
      </c>
      <c r="E347" s="6" t="s">
        <v>1557</v>
      </c>
      <c r="F347" s="6">
        <v>2020</v>
      </c>
      <c r="G347" s="8">
        <v>45325</v>
      </c>
      <c r="H347" s="8">
        <v>45691</v>
      </c>
      <c r="I347" s="6"/>
      <c r="J347" s="6">
        <v>16</v>
      </c>
      <c r="K347" s="6">
        <v>1</v>
      </c>
      <c r="L347" s="6"/>
      <c r="M347" s="9">
        <v>0.08</v>
      </c>
      <c r="N347" s="6">
        <f t="shared" si="5"/>
        <v>0</v>
      </c>
    </row>
    <row r="348" spans="1:14" x14ac:dyDescent="0.25">
      <c r="A348" s="6">
        <v>346</v>
      </c>
      <c r="B348" s="7" t="s">
        <v>1562</v>
      </c>
      <c r="C348" s="6" t="s">
        <v>1563</v>
      </c>
      <c r="D348" s="6" t="s">
        <v>418</v>
      </c>
      <c r="E348" s="6" t="s">
        <v>1564</v>
      </c>
      <c r="F348" s="6">
        <v>2020</v>
      </c>
      <c r="G348" s="8">
        <v>45325</v>
      </c>
      <c r="H348" s="8">
        <v>45691</v>
      </c>
      <c r="I348" s="6"/>
      <c r="J348" s="6">
        <v>16</v>
      </c>
      <c r="K348" s="6">
        <v>1</v>
      </c>
      <c r="L348" s="6"/>
      <c r="M348" s="9">
        <v>0.08</v>
      </c>
      <c r="N348" s="6">
        <f t="shared" si="5"/>
        <v>0</v>
      </c>
    </row>
    <row r="349" spans="1:14" x14ac:dyDescent="0.25">
      <c r="A349" s="6">
        <v>347</v>
      </c>
      <c r="B349" s="7" t="s">
        <v>1565</v>
      </c>
      <c r="C349" s="6" t="s">
        <v>1566</v>
      </c>
      <c r="D349" s="6" t="s">
        <v>418</v>
      </c>
      <c r="E349" s="6" t="s">
        <v>1270</v>
      </c>
      <c r="F349" s="6"/>
      <c r="G349" s="8">
        <v>45325</v>
      </c>
      <c r="H349" s="8">
        <v>45691</v>
      </c>
      <c r="I349" s="6"/>
      <c r="J349" s="6">
        <v>16</v>
      </c>
      <c r="K349" s="6">
        <v>1</v>
      </c>
      <c r="L349" s="6"/>
      <c r="M349" s="9">
        <v>0.08</v>
      </c>
      <c r="N349" s="6">
        <f t="shared" si="5"/>
        <v>0</v>
      </c>
    </row>
    <row r="350" spans="1:14" x14ac:dyDescent="0.25">
      <c r="A350" s="6">
        <v>348</v>
      </c>
      <c r="B350" s="7" t="s">
        <v>1567</v>
      </c>
      <c r="C350" s="6" t="s">
        <v>1568</v>
      </c>
      <c r="D350" s="6" t="s">
        <v>418</v>
      </c>
      <c r="E350" s="6"/>
      <c r="F350" s="6">
        <v>2021</v>
      </c>
      <c r="G350" s="8">
        <v>45348</v>
      </c>
      <c r="H350" s="8">
        <v>45714</v>
      </c>
      <c r="I350" s="6"/>
      <c r="J350" s="6">
        <v>16</v>
      </c>
      <c r="K350" s="6">
        <v>1</v>
      </c>
      <c r="L350" s="6"/>
      <c r="M350" s="9">
        <v>0.08</v>
      </c>
      <c r="N350" s="6">
        <f t="shared" si="5"/>
        <v>0</v>
      </c>
    </row>
    <row r="351" spans="1:14" x14ac:dyDescent="0.25">
      <c r="A351" s="6">
        <v>349</v>
      </c>
      <c r="B351" s="7" t="s">
        <v>1569</v>
      </c>
      <c r="C351" s="6" t="s">
        <v>1570</v>
      </c>
      <c r="D351" s="6" t="s">
        <v>418</v>
      </c>
      <c r="E351" s="6"/>
      <c r="F351" s="6">
        <v>2022</v>
      </c>
      <c r="G351" s="8">
        <v>45348</v>
      </c>
      <c r="H351" s="8">
        <v>45714</v>
      </c>
      <c r="I351" s="6"/>
      <c r="J351" s="6">
        <v>16</v>
      </c>
      <c r="K351" s="6">
        <v>1</v>
      </c>
      <c r="L351" s="6"/>
      <c r="M351" s="9">
        <v>0.08</v>
      </c>
      <c r="N351" s="6">
        <f t="shared" si="5"/>
        <v>0</v>
      </c>
    </row>
    <row r="352" spans="1:14" x14ac:dyDescent="0.25">
      <c r="A352" s="6">
        <v>350</v>
      </c>
      <c r="B352" s="7" t="s">
        <v>1571</v>
      </c>
      <c r="C352" s="6" t="s">
        <v>1572</v>
      </c>
      <c r="D352" s="6" t="s">
        <v>418</v>
      </c>
      <c r="E352" s="6"/>
      <c r="F352" s="6">
        <v>2023</v>
      </c>
      <c r="G352" s="8">
        <v>45348</v>
      </c>
      <c r="H352" s="8">
        <v>45714</v>
      </c>
      <c r="I352" s="6"/>
      <c r="J352" s="6">
        <v>16</v>
      </c>
      <c r="K352" s="6">
        <v>1</v>
      </c>
      <c r="L352" s="6"/>
      <c r="M352" s="9">
        <v>0.08</v>
      </c>
      <c r="N352" s="6">
        <f t="shared" si="5"/>
        <v>0</v>
      </c>
    </row>
    <row r="353" spans="1:14" x14ac:dyDescent="0.25">
      <c r="A353" s="6">
        <v>351</v>
      </c>
      <c r="B353" s="7" t="s">
        <v>1573</v>
      </c>
      <c r="C353" s="6" t="s">
        <v>1574</v>
      </c>
      <c r="D353" s="6" t="s">
        <v>1575</v>
      </c>
      <c r="E353" s="6" t="s">
        <v>1576</v>
      </c>
      <c r="F353" s="6">
        <v>2005</v>
      </c>
      <c r="G353" s="8">
        <v>45566</v>
      </c>
      <c r="H353" s="8">
        <v>45931</v>
      </c>
      <c r="I353" s="6"/>
      <c r="J353" s="6">
        <v>16</v>
      </c>
      <c r="K353" s="6">
        <v>1</v>
      </c>
      <c r="L353" s="6"/>
      <c r="M353" s="9">
        <v>0.08</v>
      </c>
      <c r="N353" s="6">
        <f t="shared" si="5"/>
        <v>0</v>
      </c>
    </row>
    <row r="354" spans="1:14" x14ac:dyDescent="0.25">
      <c r="A354" s="6">
        <v>352</v>
      </c>
      <c r="B354" s="7" t="s">
        <v>1577</v>
      </c>
      <c r="C354" s="6" t="s">
        <v>1578</v>
      </c>
      <c r="D354" s="6" t="s">
        <v>1575</v>
      </c>
      <c r="E354" s="6" t="s">
        <v>1579</v>
      </c>
      <c r="F354" s="6">
        <v>2012</v>
      </c>
      <c r="G354" s="8">
        <v>45317</v>
      </c>
      <c r="H354" s="8">
        <v>45683</v>
      </c>
      <c r="I354" s="6"/>
      <c r="J354" s="6">
        <v>16</v>
      </c>
      <c r="K354" s="6">
        <v>1</v>
      </c>
      <c r="L354" s="6"/>
      <c r="M354" s="9">
        <v>0.08</v>
      </c>
      <c r="N354" s="6">
        <f t="shared" si="5"/>
        <v>0</v>
      </c>
    </row>
    <row r="355" spans="1:14" x14ac:dyDescent="0.25">
      <c r="A355" s="6">
        <v>353</v>
      </c>
      <c r="B355" s="7" t="s">
        <v>1580</v>
      </c>
      <c r="C355" s="6" t="s">
        <v>1581</v>
      </c>
      <c r="D355" s="6" t="s">
        <v>1575</v>
      </c>
      <c r="E355" s="6" t="s">
        <v>1582</v>
      </c>
      <c r="F355" s="6">
        <v>2013</v>
      </c>
      <c r="G355" s="8">
        <v>45317</v>
      </c>
      <c r="H355" s="8">
        <v>45683</v>
      </c>
      <c r="I355" s="6"/>
      <c r="J355" s="6">
        <v>16</v>
      </c>
      <c r="K355" s="6">
        <v>1</v>
      </c>
      <c r="L355" s="6"/>
      <c r="M355" s="9">
        <v>0.08</v>
      </c>
      <c r="N355" s="6">
        <f t="shared" si="5"/>
        <v>0</v>
      </c>
    </row>
    <row r="356" spans="1:14" x14ac:dyDescent="0.25">
      <c r="A356" s="6">
        <v>354</v>
      </c>
      <c r="B356" s="7" t="s">
        <v>1583</v>
      </c>
      <c r="C356" s="6" t="s">
        <v>1584</v>
      </c>
      <c r="D356" s="6" t="s">
        <v>1575</v>
      </c>
      <c r="E356" s="6" t="s">
        <v>369</v>
      </c>
      <c r="F356" s="6">
        <v>2009</v>
      </c>
      <c r="G356" s="8">
        <v>45566</v>
      </c>
      <c r="H356" s="8">
        <v>45931</v>
      </c>
      <c r="I356" s="6"/>
      <c r="J356" s="6">
        <v>16</v>
      </c>
      <c r="K356" s="6">
        <v>1</v>
      </c>
      <c r="L356" s="6"/>
      <c r="M356" s="9">
        <v>0.08</v>
      </c>
      <c r="N356" s="6">
        <f t="shared" si="5"/>
        <v>0</v>
      </c>
    </row>
    <row r="357" spans="1:14" x14ac:dyDescent="0.25">
      <c r="A357" s="6">
        <v>355</v>
      </c>
      <c r="B357" s="7" t="s">
        <v>1585</v>
      </c>
      <c r="C357" s="6" t="s">
        <v>1586</v>
      </c>
      <c r="D357" s="6" t="s">
        <v>1575</v>
      </c>
      <c r="E357" s="6" t="s">
        <v>1579</v>
      </c>
      <c r="F357" s="6">
        <v>2012</v>
      </c>
      <c r="G357" s="8">
        <v>45317</v>
      </c>
      <c r="H357" s="8">
        <v>45683</v>
      </c>
      <c r="I357" s="6"/>
      <c r="J357" s="6">
        <v>16</v>
      </c>
      <c r="K357" s="6">
        <v>1</v>
      </c>
      <c r="L357" s="6"/>
      <c r="M357" s="9">
        <v>0.08</v>
      </c>
      <c r="N357" s="6">
        <f t="shared" si="5"/>
        <v>0</v>
      </c>
    </row>
    <row r="358" spans="1:14" x14ac:dyDescent="0.25">
      <c r="A358" s="6">
        <v>356</v>
      </c>
      <c r="B358" s="7" t="s">
        <v>1587</v>
      </c>
      <c r="C358" s="6" t="s">
        <v>1588</v>
      </c>
      <c r="D358" s="6" t="s">
        <v>1575</v>
      </c>
      <c r="E358" s="6" t="s">
        <v>1589</v>
      </c>
      <c r="F358" s="6">
        <v>2009</v>
      </c>
      <c r="G358" s="8">
        <v>45567</v>
      </c>
      <c r="H358" s="8">
        <v>45932</v>
      </c>
      <c r="I358" s="6"/>
      <c r="J358" s="6">
        <v>16</v>
      </c>
      <c r="K358" s="6">
        <v>1</v>
      </c>
      <c r="L358" s="6"/>
      <c r="M358" s="9">
        <v>0.08</v>
      </c>
      <c r="N358" s="6">
        <f t="shared" si="5"/>
        <v>0</v>
      </c>
    </row>
    <row r="359" spans="1:14" x14ac:dyDescent="0.25">
      <c r="A359" s="6">
        <v>357</v>
      </c>
      <c r="B359" s="7" t="s">
        <v>1590</v>
      </c>
      <c r="C359" s="6" t="s">
        <v>1591</v>
      </c>
      <c r="D359" s="6" t="s">
        <v>1575</v>
      </c>
      <c r="E359" s="6" t="s">
        <v>1592</v>
      </c>
      <c r="F359" s="6">
        <v>2013</v>
      </c>
      <c r="G359" s="8">
        <v>45317</v>
      </c>
      <c r="H359" s="8">
        <v>45683</v>
      </c>
      <c r="I359" s="6"/>
      <c r="J359" s="6">
        <v>16</v>
      </c>
      <c r="K359" s="6">
        <v>1</v>
      </c>
      <c r="L359" s="6"/>
      <c r="M359" s="9">
        <v>0.08</v>
      </c>
      <c r="N359" s="6">
        <f t="shared" si="5"/>
        <v>0</v>
      </c>
    </row>
    <row r="360" spans="1:14" x14ac:dyDescent="0.25">
      <c r="A360" s="6">
        <v>358</v>
      </c>
      <c r="B360" s="7" t="s">
        <v>1593</v>
      </c>
      <c r="C360" s="6" t="s">
        <v>1594</v>
      </c>
      <c r="D360" s="6" t="s">
        <v>1575</v>
      </c>
      <c r="E360" s="6" t="s">
        <v>1010</v>
      </c>
      <c r="F360" s="6">
        <v>2013</v>
      </c>
      <c r="G360" s="8">
        <v>45317</v>
      </c>
      <c r="H360" s="8">
        <v>45683</v>
      </c>
      <c r="I360" s="6"/>
      <c r="J360" s="6">
        <v>16</v>
      </c>
      <c r="K360" s="6">
        <v>1</v>
      </c>
      <c r="L360" s="6"/>
      <c r="M360" s="9">
        <v>0.08</v>
      </c>
      <c r="N360" s="6">
        <f t="shared" si="5"/>
        <v>0</v>
      </c>
    </row>
    <row r="361" spans="1:14" x14ac:dyDescent="0.25">
      <c r="A361" s="6">
        <v>359</v>
      </c>
      <c r="B361" s="7" t="s">
        <v>1595</v>
      </c>
      <c r="C361" s="6" t="s">
        <v>1596</v>
      </c>
      <c r="D361" s="6" t="s">
        <v>1575</v>
      </c>
      <c r="E361" s="6" t="s">
        <v>1597</v>
      </c>
      <c r="F361" s="6">
        <v>2000</v>
      </c>
      <c r="G361" s="8">
        <v>45566</v>
      </c>
      <c r="H361" s="8">
        <v>45931</v>
      </c>
      <c r="I361" s="6"/>
      <c r="J361" s="6">
        <v>16</v>
      </c>
      <c r="K361" s="6">
        <v>1</v>
      </c>
      <c r="L361" s="6"/>
      <c r="M361" s="9">
        <v>0.08</v>
      </c>
      <c r="N361" s="6">
        <f t="shared" si="5"/>
        <v>0</v>
      </c>
    </row>
    <row r="362" spans="1:14" x14ac:dyDescent="0.25">
      <c r="A362" s="6">
        <v>360</v>
      </c>
      <c r="B362" s="7" t="s">
        <v>1598</v>
      </c>
      <c r="C362" s="6" t="s">
        <v>878</v>
      </c>
      <c r="D362" s="6" t="s">
        <v>1575</v>
      </c>
      <c r="E362" s="6" t="s">
        <v>1599</v>
      </c>
      <c r="F362" s="6">
        <v>1999</v>
      </c>
      <c r="G362" s="8">
        <v>45317</v>
      </c>
      <c r="H362" s="8">
        <v>45683</v>
      </c>
      <c r="I362" s="6"/>
      <c r="J362" s="6">
        <v>16</v>
      </c>
      <c r="K362" s="6">
        <v>1</v>
      </c>
      <c r="L362" s="6"/>
      <c r="M362" s="9">
        <v>0.08</v>
      </c>
      <c r="N362" s="6">
        <f t="shared" si="5"/>
        <v>0</v>
      </c>
    </row>
    <row r="363" spans="1:14" x14ac:dyDescent="0.25">
      <c r="A363" s="6">
        <v>361</v>
      </c>
      <c r="B363" s="7" t="s">
        <v>1600</v>
      </c>
      <c r="C363" s="6" t="s">
        <v>878</v>
      </c>
      <c r="D363" s="6" t="s">
        <v>1575</v>
      </c>
      <c r="E363" s="6" t="s">
        <v>1599</v>
      </c>
      <c r="F363" s="6">
        <v>1999</v>
      </c>
      <c r="G363" s="8">
        <v>45566</v>
      </c>
      <c r="H363" s="8">
        <v>45931</v>
      </c>
      <c r="I363" s="6"/>
      <c r="J363" s="6">
        <v>16</v>
      </c>
      <c r="K363" s="6">
        <v>1</v>
      </c>
      <c r="L363" s="6"/>
      <c r="M363" s="9">
        <v>0.08</v>
      </c>
      <c r="N363" s="6">
        <f t="shared" si="5"/>
        <v>0</v>
      </c>
    </row>
    <row r="364" spans="1:14" x14ac:dyDescent="0.25">
      <c r="A364" s="6">
        <v>362</v>
      </c>
      <c r="B364" s="7" t="s">
        <v>1601</v>
      </c>
      <c r="C364" s="6" t="s">
        <v>1602</v>
      </c>
      <c r="D364" s="6" t="s">
        <v>1575</v>
      </c>
      <c r="E364" s="6" t="s">
        <v>1603</v>
      </c>
      <c r="F364" s="6">
        <v>2009</v>
      </c>
      <c r="G364" s="8">
        <v>45567</v>
      </c>
      <c r="H364" s="8">
        <v>45932</v>
      </c>
      <c r="I364" s="6"/>
      <c r="J364" s="6">
        <v>16</v>
      </c>
      <c r="K364" s="6">
        <v>1</v>
      </c>
      <c r="L364" s="6"/>
      <c r="M364" s="9">
        <v>0.08</v>
      </c>
      <c r="N364" s="6">
        <f t="shared" si="5"/>
        <v>0</v>
      </c>
    </row>
    <row r="365" spans="1:14" x14ac:dyDescent="0.25">
      <c r="A365" s="6">
        <v>363</v>
      </c>
      <c r="B365" s="7" t="s">
        <v>1604</v>
      </c>
      <c r="C365" s="6" t="s">
        <v>1605</v>
      </c>
      <c r="D365" s="6" t="s">
        <v>1575</v>
      </c>
      <c r="E365" s="6" t="s">
        <v>1606</v>
      </c>
      <c r="F365" s="6">
        <v>2013</v>
      </c>
      <c r="G365" s="8">
        <v>45293</v>
      </c>
      <c r="H365" s="8">
        <v>45659</v>
      </c>
      <c r="I365" s="6"/>
      <c r="J365" s="6">
        <v>16</v>
      </c>
      <c r="K365" s="6">
        <v>1</v>
      </c>
      <c r="L365" s="6"/>
      <c r="M365" s="9">
        <v>0.08</v>
      </c>
      <c r="N365" s="6">
        <f t="shared" si="5"/>
        <v>0</v>
      </c>
    </row>
    <row r="366" spans="1:14" x14ac:dyDescent="0.25">
      <c r="A366" s="6">
        <v>364</v>
      </c>
      <c r="B366" s="7" t="s">
        <v>1607</v>
      </c>
      <c r="C366" s="6" t="s">
        <v>1608</v>
      </c>
      <c r="D366" s="6" t="s">
        <v>1575</v>
      </c>
      <c r="E366" s="6" t="s">
        <v>1609</v>
      </c>
      <c r="F366" s="6">
        <v>2000</v>
      </c>
      <c r="G366" s="8">
        <v>45293</v>
      </c>
      <c r="H366" s="8">
        <v>45659</v>
      </c>
      <c r="I366" s="6"/>
      <c r="J366" s="6">
        <v>16</v>
      </c>
      <c r="K366" s="6">
        <v>1</v>
      </c>
      <c r="L366" s="6"/>
      <c r="M366" s="9">
        <v>0.08</v>
      </c>
      <c r="N366" s="6">
        <f t="shared" si="5"/>
        <v>0</v>
      </c>
    </row>
    <row r="367" spans="1:14" x14ac:dyDescent="0.25">
      <c r="A367" s="6">
        <v>365</v>
      </c>
      <c r="B367" s="7" t="s">
        <v>1610</v>
      </c>
      <c r="C367" s="6" t="s">
        <v>1611</v>
      </c>
      <c r="D367" s="6" t="s">
        <v>1575</v>
      </c>
      <c r="E367" s="6" t="s">
        <v>1582</v>
      </c>
      <c r="F367" s="6">
        <v>2000</v>
      </c>
      <c r="G367" s="8">
        <v>45566</v>
      </c>
      <c r="H367" s="8">
        <v>45931</v>
      </c>
      <c r="I367" s="6"/>
      <c r="J367" s="6">
        <v>16</v>
      </c>
      <c r="K367" s="6">
        <v>1</v>
      </c>
      <c r="L367" s="6"/>
      <c r="M367" s="9">
        <v>0.08</v>
      </c>
      <c r="N367" s="6">
        <f t="shared" si="5"/>
        <v>0</v>
      </c>
    </row>
    <row r="368" spans="1:14" x14ac:dyDescent="0.25">
      <c r="A368" s="6">
        <v>366</v>
      </c>
      <c r="B368" s="7" t="s">
        <v>1612</v>
      </c>
      <c r="C368" s="6" t="s">
        <v>1613</v>
      </c>
      <c r="D368" s="6" t="s">
        <v>1575</v>
      </c>
      <c r="E368" s="6" t="s">
        <v>1614</v>
      </c>
      <c r="F368" s="6">
        <v>2013</v>
      </c>
      <c r="G368" s="8">
        <v>45317</v>
      </c>
      <c r="H368" s="8">
        <v>45683</v>
      </c>
      <c r="I368" s="6"/>
      <c r="J368" s="6">
        <v>16</v>
      </c>
      <c r="K368" s="6">
        <v>1</v>
      </c>
      <c r="L368" s="6"/>
      <c r="M368" s="9">
        <v>0.08</v>
      </c>
      <c r="N368" s="6">
        <f t="shared" si="5"/>
        <v>0</v>
      </c>
    </row>
    <row r="369" spans="1:14" x14ac:dyDescent="0.25">
      <c r="A369" s="6">
        <v>367</v>
      </c>
      <c r="B369" s="7" t="s">
        <v>1615</v>
      </c>
      <c r="C369" s="6" t="s">
        <v>1616</v>
      </c>
      <c r="D369" s="6" t="s">
        <v>1575</v>
      </c>
      <c r="E369" s="6" t="s">
        <v>1617</v>
      </c>
      <c r="F369" s="6">
        <v>2006</v>
      </c>
      <c r="G369" s="8">
        <v>45566</v>
      </c>
      <c r="H369" s="8">
        <v>45931</v>
      </c>
      <c r="I369" s="6"/>
      <c r="J369" s="6">
        <v>16</v>
      </c>
      <c r="K369" s="6">
        <v>1</v>
      </c>
      <c r="L369" s="6"/>
      <c r="M369" s="9">
        <v>0.08</v>
      </c>
      <c r="N369" s="6">
        <f t="shared" si="5"/>
        <v>0</v>
      </c>
    </row>
    <row r="370" spans="1:14" x14ac:dyDescent="0.25">
      <c r="A370" s="6">
        <v>368</v>
      </c>
      <c r="B370" s="7" t="s">
        <v>1618</v>
      </c>
      <c r="C370" s="6" t="s">
        <v>1616</v>
      </c>
      <c r="D370" s="6" t="s">
        <v>1575</v>
      </c>
      <c r="E370" s="6" t="s">
        <v>1617</v>
      </c>
      <c r="F370" s="6">
        <v>2007</v>
      </c>
      <c r="G370" s="8">
        <v>45566</v>
      </c>
      <c r="H370" s="8">
        <v>45931</v>
      </c>
      <c r="I370" s="6"/>
      <c r="J370" s="6">
        <v>16</v>
      </c>
      <c r="K370" s="6">
        <v>1</v>
      </c>
      <c r="L370" s="6"/>
      <c r="M370" s="9">
        <v>0.08</v>
      </c>
      <c r="N370" s="6">
        <f t="shared" si="5"/>
        <v>0</v>
      </c>
    </row>
    <row r="371" spans="1:14" x14ac:dyDescent="0.25">
      <c r="A371" s="6">
        <v>369</v>
      </c>
      <c r="B371" s="7" t="s">
        <v>1619</v>
      </c>
      <c r="C371" s="6" t="s">
        <v>1620</v>
      </c>
      <c r="D371" s="6" t="s">
        <v>1575</v>
      </c>
      <c r="E371" s="6" t="s">
        <v>1617</v>
      </c>
      <c r="F371" s="6">
        <v>2006</v>
      </c>
      <c r="G371" s="8">
        <v>45566</v>
      </c>
      <c r="H371" s="8">
        <v>45931</v>
      </c>
      <c r="I371" s="6"/>
      <c r="J371" s="6">
        <v>16</v>
      </c>
      <c r="K371" s="6">
        <v>1</v>
      </c>
      <c r="L371" s="6"/>
      <c r="M371" s="9">
        <v>0.08</v>
      </c>
      <c r="N371" s="6">
        <f t="shared" si="5"/>
        <v>0</v>
      </c>
    </row>
    <row r="372" spans="1:14" x14ac:dyDescent="0.25">
      <c r="A372" s="6">
        <v>370</v>
      </c>
      <c r="B372" s="7" t="s">
        <v>1270</v>
      </c>
      <c r="C372" s="6" t="s">
        <v>1621</v>
      </c>
      <c r="D372" s="6" t="s">
        <v>1575</v>
      </c>
      <c r="E372" s="6" t="s">
        <v>1622</v>
      </c>
      <c r="F372" s="6">
        <v>2000</v>
      </c>
      <c r="G372" s="8">
        <v>45567</v>
      </c>
      <c r="H372" s="8">
        <v>45932</v>
      </c>
      <c r="I372" s="6"/>
      <c r="J372" s="6">
        <v>16</v>
      </c>
      <c r="K372" s="6">
        <v>1</v>
      </c>
      <c r="L372" s="6"/>
      <c r="M372" s="9">
        <v>0.08</v>
      </c>
      <c r="N372" s="6">
        <f t="shared" si="5"/>
        <v>0</v>
      </c>
    </row>
    <row r="373" spans="1:14" x14ac:dyDescent="0.25">
      <c r="A373" s="6">
        <v>371</v>
      </c>
      <c r="B373" s="7" t="s">
        <v>1623</v>
      </c>
      <c r="C373" s="6" t="s">
        <v>1624</v>
      </c>
      <c r="D373" s="6" t="s">
        <v>1575</v>
      </c>
      <c r="E373" s="6" t="s">
        <v>1625</v>
      </c>
      <c r="F373" s="6">
        <v>2013</v>
      </c>
      <c r="G373" s="8">
        <v>45317</v>
      </c>
      <c r="H373" s="8">
        <v>45683</v>
      </c>
      <c r="I373" s="6"/>
      <c r="J373" s="6">
        <v>16</v>
      </c>
      <c r="K373" s="6">
        <v>1</v>
      </c>
      <c r="L373" s="6"/>
      <c r="M373" s="9">
        <v>0.08</v>
      </c>
      <c r="N373" s="6">
        <f t="shared" si="5"/>
        <v>0</v>
      </c>
    </row>
    <row r="374" spans="1:14" x14ac:dyDescent="0.25">
      <c r="A374" s="6">
        <v>372</v>
      </c>
      <c r="B374" s="7" t="s">
        <v>1626</v>
      </c>
      <c r="C374" s="6" t="s">
        <v>1627</v>
      </c>
      <c r="D374" s="6" t="s">
        <v>1575</v>
      </c>
      <c r="E374" s="6"/>
      <c r="F374" s="6">
        <v>2022</v>
      </c>
      <c r="G374" s="8">
        <v>45534</v>
      </c>
      <c r="H374" s="8">
        <v>45899</v>
      </c>
      <c r="I374" s="6"/>
      <c r="J374" s="6">
        <v>16</v>
      </c>
      <c r="K374" s="6">
        <v>1</v>
      </c>
      <c r="L374" s="6"/>
      <c r="M374" s="9">
        <v>0.08</v>
      </c>
      <c r="N374" s="6">
        <f t="shared" si="5"/>
        <v>0</v>
      </c>
    </row>
    <row r="375" spans="1:14" x14ac:dyDescent="0.25">
      <c r="A375" s="6">
        <v>373</v>
      </c>
      <c r="B375" s="7" t="s">
        <v>1628</v>
      </c>
      <c r="C375" s="6" t="s">
        <v>1627</v>
      </c>
      <c r="D375" s="6" t="s">
        <v>1575</v>
      </c>
      <c r="E375" s="6"/>
      <c r="F375" s="6">
        <v>2022</v>
      </c>
      <c r="G375" s="8">
        <v>45534</v>
      </c>
      <c r="H375" s="8">
        <v>45899</v>
      </c>
      <c r="I375" s="6"/>
      <c r="J375" s="6">
        <v>16</v>
      </c>
      <c r="K375" s="6">
        <v>1</v>
      </c>
      <c r="L375" s="6"/>
      <c r="M375" s="9">
        <v>0.08</v>
      </c>
      <c r="N375" s="6">
        <f t="shared" si="5"/>
        <v>0</v>
      </c>
    </row>
    <row r="376" spans="1:14" x14ac:dyDescent="0.25">
      <c r="A376" s="6">
        <v>374</v>
      </c>
      <c r="B376" s="7" t="s">
        <v>1629</v>
      </c>
      <c r="C376" s="6" t="s">
        <v>1630</v>
      </c>
      <c r="D376" s="6" t="s">
        <v>1575</v>
      </c>
      <c r="E376" s="6"/>
      <c r="F376" s="6">
        <v>2022</v>
      </c>
      <c r="G376" s="8">
        <v>45600</v>
      </c>
      <c r="H376" s="8">
        <v>45965</v>
      </c>
      <c r="I376" s="6"/>
      <c r="J376" s="6">
        <v>16</v>
      </c>
      <c r="K376" s="6">
        <v>1</v>
      </c>
      <c r="L376" s="6"/>
      <c r="M376" s="9">
        <v>0.08</v>
      </c>
      <c r="N376" s="6">
        <f t="shared" si="5"/>
        <v>0</v>
      </c>
    </row>
    <row r="377" spans="1:14" x14ac:dyDescent="0.25">
      <c r="A377" s="6">
        <v>375</v>
      </c>
      <c r="B377" s="7" t="s">
        <v>1631</v>
      </c>
      <c r="C377" s="6" t="s">
        <v>1632</v>
      </c>
      <c r="D377" s="6" t="s">
        <v>1575</v>
      </c>
      <c r="E377" s="6"/>
      <c r="F377" s="6">
        <v>2022</v>
      </c>
      <c r="G377" s="8">
        <v>45600</v>
      </c>
      <c r="H377" s="8">
        <v>45965</v>
      </c>
      <c r="I377" s="6"/>
      <c r="J377" s="6">
        <v>16</v>
      </c>
      <c r="K377" s="6">
        <v>1</v>
      </c>
      <c r="L377" s="6"/>
      <c r="M377" s="9">
        <v>0.08</v>
      </c>
      <c r="N377" s="6">
        <f t="shared" si="5"/>
        <v>0</v>
      </c>
    </row>
    <row r="378" spans="1:14" x14ac:dyDescent="0.25">
      <c r="A378" s="6">
        <v>376</v>
      </c>
      <c r="B378" s="7" t="s">
        <v>1633</v>
      </c>
      <c r="C378" s="6" t="s">
        <v>1634</v>
      </c>
      <c r="D378" s="6" t="s">
        <v>1575</v>
      </c>
      <c r="E378" s="6"/>
      <c r="F378" s="6">
        <v>2022</v>
      </c>
      <c r="G378" s="8">
        <v>45534</v>
      </c>
      <c r="H378" s="8">
        <v>45899</v>
      </c>
      <c r="I378" s="6"/>
      <c r="J378" s="6">
        <v>16</v>
      </c>
      <c r="K378" s="6">
        <v>1</v>
      </c>
      <c r="L378" s="6"/>
      <c r="M378" s="9">
        <v>0.08</v>
      </c>
      <c r="N378" s="6">
        <f t="shared" si="5"/>
        <v>0</v>
      </c>
    </row>
    <row r="379" spans="1:14" x14ac:dyDescent="0.25">
      <c r="A379" s="6">
        <v>377</v>
      </c>
      <c r="B379" s="7" t="s">
        <v>1635</v>
      </c>
      <c r="C379" s="6" t="s">
        <v>1636</v>
      </c>
      <c r="D379" s="6" t="s">
        <v>1575</v>
      </c>
      <c r="E379" s="6"/>
      <c r="F379" s="6">
        <v>2022</v>
      </c>
      <c r="G379" s="8">
        <v>45600</v>
      </c>
      <c r="H379" s="8">
        <v>45965</v>
      </c>
      <c r="I379" s="6"/>
      <c r="J379" s="6">
        <v>16</v>
      </c>
      <c r="K379" s="6">
        <v>1</v>
      </c>
      <c r="L379" s="6"/>
      <c r="M379" s="9">
        <v>0.08</v>
      </c>
      <c r="N379" s="6">
        <f t="shared" si="5"/>
        <v>0</v>
      </c>
    </row>
    <row r="380" spans="1:14" x14ac:dyDescent="0.25">
      <c r="A380" s="6">
        <v>379</v>
      </c>
      <c r="B380" s="7" t="s">
        <v>1639</v>
      </c>
      <c r="C380" s="6" t="s">
        <v>1640</v>
      </c>
      <c r="D380" s="6" t="s">
        <v>1575</v>
      </c>
      <c r="E380" s="6"/>
      <c r="F380" s="6"/>
      <c r="G380" s="8">
        <v>45594</v>
      </c>
      <c r="H380" s="8">
        <v>45959</v>
      </c>
      <c r="I380" s="6"/>
      <c r="J380" s="6">
        <v>16</v>
      </c>
      <c r="K380" s="6">
        <v>1</v>
      </c>
      <c r="L380" s="6"/>
      <c r="M380" s="9">
        <v>0.08</v>
      </c>
      <c r="N380" s="6">
        <f t="shared" si="5"/>
        <v>0</v>
      </c>
    </row>
    <row r="381" spans="1:14" x14ac:dyDescent="0.25">
      <c r="A381" s="6">
        <v>380</v>
      </c>
      <c r="B381" s="7" t="s">
        <v>1641</v>
      </c>
      <c r="C381" s="6" t="s">
        <v>1642</v>
      </c>
      <c r="D381" s="6" t="s">
        <v>1575</v>
      </c>
      <c r="E381" s="6"/>
      <c r="F381" s="6"/>
      <c r="G381" s="8">
        <v>45567</v>
      </c>
      <c r="H381" s="8">
        <v>45932</v>
      </c>
      <c r="I381" s="6"/>
      <c r="J381" s="6">
        <v>16</v>
      </c>
      <c r="K381" s="6">
        <v>1</v>
      </c>
      <c r="L381" s="6"/>
      <c r="M381" s="9">
        <v>0.08</v>
      </c>
      <c r="N381" s="6">
        <f t="shared" si="5"/>
        <v>0</v>
      </c>
    </row>
    <row r="382" spans="1:14" x14ac:dyDescent="0.25">
      <c r="A382" s="6">
        <v>381</v>
      </c>
      <c r="B382" s="7" t="s">
        <v>1643</v>
      </c>
      <c r="C382" s="6" t="s">
        <v>1644</v>
      </c>
      <c r="D382" s="6" t="s">
        <v>1575</v>
      </c>
      <c r="E382" s="6"/>
      <c r="F382" s="6">
        <v>2022</v>
      </c>
      <c r="G382" s="8">
        <v>45600</v>
      </c>
      <c r="H382" s="8">
        <v>45965</v>
      </c>
      <c r="I382" s="6"/>
      <c r="J382" s="6">
        <v>16</v>
      </c>
      <c r="K382" s="6">
        <v>1</v>
      </c>
      <c r="L382" s="6"/>
      <c r="M382" s="9">
        <v>0.08</v>
      </c>
      <c r="N382" s="6">
        <f t="shared" si="5"/>
        <v>0</v>
      </c>
    </row>
    <row r="383" spans="1:14" x14ac:dyDescent="0.25">
      <c r="A383" s="6">
        <v>384</v>
      </c>
      <c r="B383" s="2" t="s">
        <v>2469</v>
      </c>
      <c r="C383" t="s">
        <v>2470</v>
      </c>
      <c r="D383" t="s">
        <v>1575</v>
      </c>
      <c r="F383">
        <v>2022</v>
      </c>
      <c r="G383" s="3">
        <v>45600</v>
      </c>
      <c r="H383" s="3">
        <v>45965</v>
      </c>
      <c r="J383">
        <v>16</v>
      </c>
      <c r="K383">
        <v>1</v>
      </c>
      <c r="L383" s="25"/>
      <c r="M383" s="26">
        <v>0.08</v>
      </c>
      <c r="N383" s="6">
        <f t="shared" si="5"/>
        <v>0</v>
      </c>
    </row>
    <row r="384" spans="1:14" x14ac:dyDescent="0.25">
      <c r="A384" s="6">
        <v>385</v>
      </c>
      <c r="B384" s="7" t="s">
        <v>1649</v>
      </c>
      <c r="C384" s="6" t="s">
        <v>1650</v>
      </c>
      <c r="D384" s="6" t="s">
        <v>1575</v>
      </c>
      <c r="E384" s="6"/>
      <c r="F384" s="6">
        <v>2022</v>
      </c>
      <c r="G384" s="8">
        <v>45639</v>
      </c>
      <c r="H384" s="8">
        <v>46004</v>
      </c>
      <c r="I384" s="6" t="s">
        <v>2014</v>
      </c>
      <c r="J384" s="6">
        <v>16</v>
      </c>
      <c r="K384" s="6">
        <v>1</v>
      </c>
      <c r="L384" s="6"/>
      <c r="M384" s="9">
        <v>0.08</v>
      </c>
      <c r="N384" s="6">
        <f t="shared" si="5"/>
        <v>0</v>
      </c>
    </row>
    <row r="385" spans="1:14" x14ac:dyDescent="0.25">
      <c r="A385" s="6">
        <v>386</v>
      </c>
      <c r="B385" s="7" t="s">
        <v>1651</v>
      </c>
      <c r="C385" s="6" t="s">
        <v>1652</v>
      </c>
      <c r="D385" s="6" t="s">
        <v>1575</v>
      </c>
      <c r="E385" s="6" t="s">
        <v>1617</v>
      </c>
      <c r="F385" s="6">
        <v>2022</v>
      </c>
      <c r="G385" s="8">
        <v>45566</v>
      </c>
      <c r="H385" s="8">
        <v>45931</v>
      </c>
      <c r="I385" s="6"/>
      <c r="J385" s="6">
        <v>16</v>
      </c>
      <c r="K385" s="6">
        <v>1</v>
      </c>
      <c r="L385" s="6"/>
      <c r="M385" s="9">
        <v>0.08</v>
      </c>
      <c r="N385" s="6">
        <f t="shared" si="5"/>
        <v>0</v>
      </c>
    </row>
    <row r="386" spans="1:14" x14ac:dyDescent="0.25">
      <c r="A386" s="6">
        <v>387</v>
      </c>
      <c r="B386" s="7" t="s">
        <v>1612</v>
      </c>
      <c r="C386" s="6" t="s">
        <v>1653</v>
      </c>
      <c r="D386" s="6" t="s">
        <v>1575</v>
      </c>
      <c r="E386" s="6" t="s">
        <v>1614</v>
      </c>
      <c r="F386" s="6">
        <v>2013</v>
      </c>
      <c r="G386" s="8">
        <v>45293</v>
      </c>
      <c r="H386" s="8">
        <v>45659</v>
      </c>
      <c r="I386" s="6"/>
      <c r="J386" s="6">
        <v>16</v>
      </c>
      <c r="K386" s="6">
        <v>1</v>
      </c>
      <c r="L386" s="6"/>
      <c r="M386" s="9">
        <v>0.08</v>
      </c>
      <c r="N386" s="6">
        <f t="shared" ref="N386:N449" si="6">L386*M386+L386</f>
        <v>0</v>
      </c>
    </row>
    <row r="387" spans="1:14" x14ac:dyDescent="0.25">
      <c r="A387" s="6">
        <v>388</v>
      </c>
      <c r="B387" s="7" t="s">
        <v>1654</v>
      </c>
      <c r="C387" s="6" t="s">
        <v>1655</v>
      </c>
      <c r="D387" s="6" t="s">
        <v>1575</v>
      </c>
      <c r="E387" s="6"/>
      <c r="F387" s="6"/>
      <c r="G387" s="8">
        <v>45566</v>
      </c>
      <c r="H387" s="8">
        <v>45931</v>
      </c>
      <c r="I387" s="6"/>
      <c r="J387" s="6">
        <v>16</v>
      </c>
      <c r="K387" s="6">
        <v>1</v>
      </c>
      <c r="L387" s="6"/>
      <c r="M387" s="9">
        <v>0.08</v>
      </c>
      <c r="N387" s="6">
        <f t="shared" si="6"/>
        <v>0</v>
      </c>
    </row>
    <row r="388" spans="1:14" x14ac:dyDescent="0.25">
      <c r="A388" s="6">
        <v>389</v>
      </c>
      <c r="B388" s="7" t="s">
        <v>1656</v>
      </c>
      <c r="C388" s="6" t="s">
        <v>1657</v>
      </c>
      <c r="D388" s="6" t="s">
        <v>1658</v>
      </c>
      <c r="E388" s="6" t="s">
        <v>1659</v>
      </c>
      <c r="F388" s="6">
        <v>2005</v>
      </c>
      <c r="G388" s="8">
        <v>45566</v>
      </c>
      <c r="H388" s="8">
        <v>45931</v>
      </c>
      <c r="I388" s="6"/>
      <c r="J388" s="6">
        <v>16</v>
      </c>
      <c r="K388" s="6">
        <v>1</v>
      </c>
      <c r="L388" s="6"/>
      <c r="M388" s="9">
        <v>0.08</v>
      </c>
      <c r="N388" s="6">
        <f t="shared" si="6"/>
        <v>0</v>
      </c>
    </row>
    <row r="389" spans="1:14" x14ac:dyDescent="0.25">
      <c r="A389" s="6">
        <v>390</v>
      </c>
      <c r="B389" s="7" t="s">
        <v>1660</v>
      </c>
      <c r="C389" s="6" t="s">
        <v>1661</v>
      </c>
      <c r="D389" s="6" t="s">
        <v>1658</v>
      </c>
      <c r="E389" s="6" t="s">
        <v>1582</v>
      </c>
      <c r="F389" s="6">
        <v>1994</v>
      </c>
      <c r="G389" s="8">
        <v>45566</v>
      </c>
      <c r="H389" s="8">
        <v>45931</v>
      </c>
      <c r="I389" s="6"/>
      <c r="J389" s="6">
        <v>16</v>
      </c>
      <c r="K389" s="6">
        <v>1</v>
      </c>
      <c r="L389" s="6"/>
      <c r="M389" s="9">
        <v>0.08</v>
      </c>
      <c r="N389" s="6">
        <f t="shared" si="6"/>
        <v>0</v>
      </c>
    </row>
    <row r="390" spans="1:14" x14ac:dyDescent="0.25">
      <c r="A390" s="6">
        <v>391</v>
      </c>
      <c r="B390" s="7" t="s">
        <v>1662</v>
      </c>
      <c r="C390" s="6" t="s">
        <v>1663</v>
      </c>
      <c r="D390" s="6" t="s">
        <v>1658</v>
      </c>
      <c r="E390" s="6" t="s">
        <v>1582</v>
      </c>
      <c r="F390" s="6">
        <v>1996</v>
      </c>
      <c r="G390" s="8">
        <v>45566</v>
      </c>
      <c r="H390" s="8">
        <v>45931</v>
      </c>
      <c r="I390" s="6"/>
      <c r="J390" s="6">
        <v>16</v>
      </c>
      <c r="K390" s="6">
        <v>1</v>
      </c>
      <c r="L390" s="6"/>
      <c r="M390" s="9">
        <v>0.08</v>
      </c>
      <c r="N390" s="6">
        <f t="shared" si="6"/>
        <v>0</v>
      </c>
    </row>
    <row r="391" spans="1:14" x14ac:dyDescent="0.25">
      <c r="A391" s="6">
        <v>392</v>
      </c>
      <c r="B391" s="7" t="s">
        <v>1664</v>
      </c>
      <c r="C391" s="6" t="s">
        <v>1665</v>
      </c>
      <c r="D391" s="6" t="s">
        <v>1658</v>
      </c>
      <c r="E391" s="6" t="s">
        <v>1666</v>
      </c>
      <c r="F391" s="6">
        <v>2000</v>
      </c>
      <c r="G391" s="8">
        <v>45566</v>
      </c>
      <c r="H391" s="8">
        <v>45931</v>
      </c>
      <c r="I391" s="6"/>
      <c r="J391" s="6">
        <v>16</v>
      </c>
      <c r="K391" s="6">
        <v>1</v>
      </c>
      <c r="L391" s="6"/>
      <c r="M391" s="9">
        <v>0.08</v>
      </c>
      <c r="N391" s="6">
        <f t="shared" si="6"/>
        <v>0</v>
      </c>
    </row>
    <row r="392" spans="1:14" x14ac:dyDescent="0.25">
      <c r="A392" s="6">
        <v>393</v>
      </c>
      <c r="B392" s="7" t="s">
        <v>1667</v>
      </c>
      <c r="C392" s="6" t="s">
        <v>1665</v>
      </c>
      <c r="D392" s="6" t="s">
        <v>1658</v>
      </c>
      <c r="E392" s="6" t="s">
        <v>1666</v>
      </c>
      <c r="F392" s="6">
        <v>2007</v>
      </c>
      <c r="G392" s="8">
        <v>45566</v>
      </c>
      <c r="H392" s="8">
        <v>45931</v>
      </c>
      <c r="I392" s="6"/>
      <c r="J392" s="6">
        <v>16</v>
      </c>
      <c r="K392" s="6">
        <v>1</v>
      </c>
      <c r="L392" s="6"/>
      <c r="M392" s="9">
        <v>0.08</v>
      </c>
      <c r="N392" s="6">
        <f t="shared" si="6"/>
        <v>0</v>
      </c>
    </row>
    <row r="393" spans="1:14" x14ac:dyDescent="0.25">
      <c r="A393" s="6">
        <v>394</v>
      </c>
      <c r="B393" s="7" t="s">
        <v>1668</v>
      </c>
      <c r="C393" s="6" t="s">
        <v>1669</v>
      </c>
      <c r="D393" s="6" t="s">
        <v>1658</v>
      </c>
      <c r="E393" s="6" t="s">
        <v>879</v>
      </c>
      <c r="F393" s="6">
        <v>1981</v>
      </c>
      <c r="G393" s="8">
        <v>45566</v>
      </c>
      <c r="H393" s="8">
        <v>45931</v>
      </c>
      <c r="I393" s="6"/>
      <c r="J393" s="6">
        <v>16</v>
      </c>
      <c r="K393" s="6">
        <v>1</v>
      </c>
      <c r="L393" s="6"/>
      <c r="M393" s="9">
        <v>0.08</v>
      </c>
      <c r="N393" s="6">
        <f t="shared" si="6"/>
        <v>0</v>
      </c>
    </row>
    <row r="394" spans="1:14" x14ac:dyDescent="0.25">
      <c r="A394" s="6">
        <v>395</v>
      </c>
      <c r="B394" s="7" t="s">
        <v>1670</v>
      </c>
      <c r="C394" s="6" t="s">
        <v>1669</v>
      </c>
      <c r="D394" s="6" t="s">
        <v>1658</v>
      </c>
      <c r="E394" s="6" t="s">
        <v>879</v>
      </c>
      <c r="F394" s="6">
        <v>1990</v>
      </c>
      <c r="G394" s="8">
        <v>45566</v>
      </c>
      <c r="H394" s="8">
        <v>45931</v>
      </c>
      <c r="I394" s="6"/>
      <c r="J394" s="6">
        <v>16</v>
      </c>
      <c r="K394" s="6">
        <v>1</v>
      </c>
      <c r="L394" s="6"/>
      <c r="M394" s="9">
        <v>0.08</v>
      </c>
      <c r="N394" s="6">
        <f t="shared" si="6"/>
        <v>0</v>
      </c>
    </row>
    <row r="395" spans="1:14" x14ac:dyDescent="0.25">
      <c r="A395" s="6">
        <v>396</v>
      </c>
      <c r="B395" s="7" t="s">
        <v>1671</v>
      </c>
      <c r="C395" s="6" t="s">
        <v>1672</v>
      </c>
      <c r="D395" s="6" t="s">
        <v>1658</v>
      </c>
      <c r="E395" s="6" t="s">
        <v>1051</v>
      </c>
      <c r="F395" s="6">
        <v>1994</v>
      </c>
      <c r="G395" s="8">
        <v>45566</v>
      </c>
      <c r="H395" s="8">
        <v>45931</v>
      </c>
      <c r="I395" s="6"/>
      <c r="J395" s="6">
        <v>16</v>
      </c>
      <c r="K395" s="6">
        <v>1</v>
      </c>
      <c r="L395" s="6"/>
      <c r="M395" s="9">
        <v>0.08</v>
      </c>
      <c r="N395" s="6">
        <f t="shared" si="6"/>
        <v>0</v>
      </c>
    </row>
    <row r="396" spans="1:14" x14ac:dyDescent="0.25">
      <c r="A396" s="6">
        <v>397</v>
      </c>
      <c r="B396" s="7" t="s">
        <v>1673</v>
      </c>
      <c r="C396" s="6" t="s">
        <v>1674</v>
      </c>
      <c r="D396" s="6" t="s">
        <v>1658</v>
      </c>
      <c r="E396" s="6" t="s">
        <v>1675</v>
      </c>
      <c r="F396" s="6">
        <v>1999</v>
      </c>
      <c r="G396" s="8">
        <v>45567</v>
      </c>
      <c r="H396" s="8">
        <v>45932</v>
      </c>
      <c r="I396" s="6"/>
      <c r="J396" s="6">
        <v>16</v>
      </c>
      <c r="K396" s="6">
        <v>1</v>
      </c>
      <c r="L396" s="6"/>
      <c r="M396" s="9">
        <v>0.08</v>
      </c>
      <c r="N396" s="6">
        <f t="shared" si="6"/>
        <v>0</v>
      </c>
    </row>
    <row r="397" spans="1:14" x14ac:dyDescent="0.25">
      <c r="A397" s="6">
        <v>398</v>
      </c>
      <c r="B397" s="7" t="s">
        <v>1676</v>
      </c>
      <c r="C397" s="6" t="s">
        <v>1677</v>
      </c>
      <c r="D397" s="6" t="s">
        <v>1658</v>
      </c>
      <c r="E397" s="6" t="s">
        <v>372</v>
      </c>
      <c r="F397" s="6">
        <v>2009</v>
      </c>
      <c r="G397" s="8">
        <v>45567</v>
      </c>
      <c r="H397" s="8">
        <v>45932</v>
      </c>
      <c r="I397" s="6"/>
      <c r="J397" s="6">
        <v>16</v>
      </c>
      <c r="K397" s="6">
        <v>1</v>
      </c>
      <c r="L397" s="6"/>
      <c r="M397" s="9">
        <v>0.08</v>
      </c>
      <c r="N397" s="6">
        <f t="shared" si="6"/>
        <v>0</v>
      </c>
    </row>
    <row r="398" spans="1:14" x14ac:dyDescent="0.25">
      <c r="A398" s="6">
        <v>399</v>
      </c>
      <c r="B398" s="7" t="s">
        <v>1678</v>
      </c>
      <c r="C398" s="6" t="s">
        <v>1679</v>
      </c>
      <c r="D398" s="6" t="s">
        <v>1658</v>
      </c>
      <c r="E398" s="6" t="s">
        <v>372</v>
      </c>
      <c r="F398" s="6">
        <v>1997</v>
      </c>
      <c r="G398" s="8">
        <v>45567</v>
      </c>
      <c r="H398" s="8">
        <v>45932</v>
      </c>
      <c r="I398" s="6"/>
      <c r="J398" s="6">
        <v>16</v>
      </c>
      <c r="K398" s="6">
        <v>1</v>
      </c>
      <c r="L398" s="6"/>
      <c r="M398" s="9">
        <v>0.08</v>
      </c>
      <c r="N398" s="6">
        <f t="shared" si="6"/>
        <v>0</v>
      </c>
    </row>
    <row r="399" spans="1:14" x14ac:dyDescent="0.25">
      <c r="A399" s="6">
        <v>400</v>
      </c>
      <c r="B399" s="7" t="s">
        <v>1680</v>
      </c>
      <c r="C399" s="6" t="s">
        <v>1681</v>
      </c>
      <c r="D399" s="6" t="s">
        <v>1658</v>
      </c>
      <c r="E399" s="6" t="s">
        <v>1582</v>
      </c>
      <c r="F399" s="6">
        <v>1996</v>
      </c>
      <c r="G399" s="8">
        <v>45566</v>
      </c>
      <c r="H399" s="8">
        <v>45931</v>
      </c>
      <c r="I399" s="6"/>
      <c r="J399" s="6">
        <v>16</v>
      </c>
      <c r="K399" s="6">
        <v>1</v>
      </c>
      <c r="L399" s="6"/>
      <c r="M399" s="9">
        <v>0.08</v>
      </c>
      <c r="N399" s="6">
        <f t="shared" si="6"/>
        <v>0</v>
      </c>
    </row>
    <row r="400" spans="1:14" x14ac:dyDescent="0.25">
      <c r="A400" s="6">
        <v>401</v>
      </c>
      <c r="B400" s="7" t="s">
        <v>1682</v>
      </c>
      <c r="C400" s="6" t="s">
        <v>1683</v>
      </c>
      <c r="D400" s="6" t="s">
        <v>1658</v>
      </c>
      <c r="E400" s="6" t="s">
        <v>1684</v>
      </c>
      <c r="F400" s="6">
        <v>2008</v>
      </c>
      <c r="G400" s="8">
        <v>45566</v>
      </c>
      <c r="H400" s="8">
        <v>45931</v>
      </c>
      <c r="I400" s="6"/>
      <c r="J400" s="6">
        <v>16</v>
      </c>
      <c r="K400" s="6">
        <v>1</v>
      </c>
      <c r="L400" s="6"/>
      <c r="M400" s="9">
        <v>0.08</v>
      </c>
      <c r="N400" s="6">
        <f t="shared" si="6"/>
        <v>0</v>
      </c>
    </row>
    <row r="401" spans="1:14" x14ac:dyDescent="0.25">
      <c r="A401" s="6">
        <v>402</v>
      </c>
      <c r="B401" s="7" t="s">
        <v>1685</v>
      </c>
      <c r="C401" s="6" t="s">
        <v>1683</v>
      </c>
      <c r="D401" s="6" t="s">
        <v>1658</v>
      </c>
      <c r="E401" s="6" t="s">
        <v>1684</v>
      </c>
      <c r="F401" s="6">
        <v>2008</v>
      </c>
      <c r="G401" s="8">
        <v>45566</v>
      </c>
      <c r="H401" s="8">
        <v>45931</v>
      </c>
      <c r="I401" s="6"/>
      <c r="J401" s="6">
        <v>16</v>
      </c>
      <c r="K401" s="6">
        <v>1</v>
      </c>
      <c r="L401" s="6"/>
      <c r="M401" s="9">
        <v>0.08</v>
      </c>
      <c r="N401" s="6">
        <f t="shared" si="6"/>
        <v>0</v>
      </c>
    </row>
    <row r="402" spans="1:14" x14ac:dyDescent="0.25">
      <c r="A402" s="6">
        <v>403</v>
      </c>
      <c r="B402" s="7" t="s">
        <v>1686</v>
      </c>
      <c r="C402" s="6" t="s">
        <v>1687</v>
      </c>
      <c r="D402" s="6" t="s">
        <v>1658</v>
      </c>
      <c r="E402" s="6" t="s">
        <v>1582</v>
      </c>
      <c r="F402" s="6">
        <v>1996</v>
      </c>
      <c r="G402" s="8">
        <v>45566</v>
      </c>
      <c r="H402" s="8">
        <v>45931</v>
      </c>
      <c r="I402" s="6"/>
      <c r="J402" s="6">
        <v>16</v>
      </c>
      <c r="K402" s="6">
        <v>1</v>
      </c>
      <c r="L402" s="6"/>
      <c r="M402" s="9">
        <v>0.08</v>
      </c>
      <c r="N402" s="6">
        <f t="shared" si="6"/>
        <v>0</v>
      </c>
    </row>
    <row r="403" spans="1:14" x14ac:dyDescent="0.25">
      <c r="A403" s="6">
        <v>404</v>
      </c>
      <c r="B403" s="7" t="s">
        <v>1688</v>
      </c>
      <c r="C403" s="6" t="s">
        <v>1689</v>
      </c>
      <c r="D403" s="6" t="s">
        <v>1658</v>
      </c>
      <c r="E403" s="6" t="s">
        <v>1582</v>
      </c>
      <c r="F403" s="6">
        <v>1996</v>
      </c>
      <c r="G403" s="8">
        <v>45566</v>
      </c>
      <c r="H403" s="8">
        <v>45931</v>
      </c>
      <c r="I403" s="6"/>
      <c r="J403" s="6">
        <v>16</v>
      </c>
      <c r="K403" s="6">
        <v>1</v>
      </c>
      <c r="L403" s="6"/>
      <c r="M403" s="9">
        <v>0.08</v>
      </c>
      <c r="N403" s="6">
        <f t="shared" si="6"/>
        <v>0</v>
      </c>
    </row>
    <row r="404" spans="1:14" x14ac:dyDescent="0.25">
      <c r="A404" s="6">
        <v>405</v>
      </c>
      <c r="B404" s="7" t="s">
        <v>1670</v>
      </c>
      <c r="C404" s="6" t="s">
        <v>1690</v>
      </c>
      <c r="D404" s="6" t="s">
        <v>1658</v>
      </c>
      <c r="E404" s="6" t="s">
        <v>1582</v>
      </c>
      <c r="F404" s="6">
        <v>1999</v>
      </c>
      <c r="G404" s="8">
        <v>45566</v>
      </c>
      <c r="H404" s="8">
        <v>45931</v>
      </c>
      <c r="I404" s="6"/>
      <c r="J404" s="6">
        <v>16</v>
      </c>
      <c r="K404" s="6">
        <v>1</v>
      </c>
      <c r="L404" s="6"/>
      <c r="M404" s="9">
        <v>0.08</v>
      </c>
      <c r="N404" s="6">
        <f t="shared" si="6"/>
        <v>0</v>
      </c>
    </row>
    <row r="405" spans="1:14" x14ac:dyDescent="0.25">
      <c r="A405" s="6">
        <v>406</v>
      </c>
      <c r="B405" s="7" t="s">
        <v>1691</v>
      </c>
      <c r="C405" s="6" t="s">
        <v>1692</v>
      </c>
      <c r="D405" s="6" t="s">
        <v>1658</v>
      </c>
      <c r="E405" s="6" t="s">
        <v>1614</v>
      </c>
      <c r="F405" s="6">
        <v>2008</v>
      </c>
      <c r="G405" s="8">
        <v>45566</v>
      </c>
      <c r="H405" s="8">
        <v>45931</v>
      </c>
      <c r="I405" s="6"/>
      <c r="J405" s="6">
        <v>16</v>
      </c>
      <c r="K405" s="6">
        <v>1</v>
      </c>
      <c r="L405" s="6"/>
      <c r="M405" s="9">
        <v>0.08</v>
      </c>
      <c r="N405" s="6">
        <f t="shared" si="6"/>
        <v>0</v>
      </c>
    </row>
    <row r="406" spans="1:14" x14ac:dyDescent="0.25">
      <c r="A406" s="6">
        <v>407</v>
      </c>
      <c r="B406" s="7" t="s">
        <v>1693</v>
      </c>
      <c r="C406" s="6" t="s">
        <v>1694</v>
      </c>
      <c r="D406" s="6" t="s">
        <v>1658</v>
      </c>
      <c r="E406" s="6" t="s">
        <v>1695</v>
      </c>
      <c r="F406" s="6">
        <v>2008</v>
      </c>
      <c r="G406" s="8">
        <v>45566</v>
      </c>
      <c r="H406" s="8">
        <v>45931</v>
      </c>
      <c r="I406" s="6"/>
      <c r="J406" s="6">
        <v>16</v>
      </c>
      <c r="K406" s="6">
        <v>1</v>
      </c>
      <c r="L406" s="6"/>
      <c r="M406" s="9">
        <v>0.08</v>
      </c>
      <c r="N406" s="6">
        <f t="shared" si="6"/>
        <v>0</v>
      </c>
    </row>
    <row r="407" spans="1:14" x14ac:dyDescent="0.25">
      <c r="A407" s="6">
        <v>408</v>
      </c>
      <c r="B407" s="7" t="s">
        <v>1696</v>
      </c>
      <c r="C407" s="6" t="s">
        <v>1697</v>
      </c>
      <c r="D407" s="6" t="s">
        <v>1658</v>
      </c>
      <c r="E407" s="6" t="s">
        <v>1698</v>
      </c>
      <c r="F407" s="6">
        <v>1996</v>
      </c>
      <c r="G407" s="8">
        <v>45566</v>
      </c>
      <c r="H407" s="8">
        <v>45931</v>
      </c>
      <c r="I407" s="6"/>
      <c r="J407" s="6">
        <v>16</v>
      </c>
      <c r="K407" s="6">
        <v>1</v>
      </c>
      <c r="L407" s="6"/>
      <c r="M407" s="9">
        <v>0.08</v>
      </c>
      <c r="N407" s="6">
        <f t="shared" si="6"/>
        <v>0</v>
      </c>
    </row>
    <row r="408" spans="1:14" x14ac:dyDescent="0.25">
      <c r="A408" s="6">
        <v>409</v>
      </c>
      <c r="B408" s="7" t="s">
        <v>1699</v>
      </c>
      <c r="C408" s="6" t="s">
        <v>1700</v>
      </c>
      <c r="D408" s="6" t="s">
        <v>1658</v>
      </c>
      <c r="E408" s="6" t="s">
        <v>1701</v>
      </c>
      <c r="F408" s="6">
        <v>2007</v>
      </c>
      <c r="G408" s="8">
        <v>45566</v>
      </c>
      <c r="H408" s="8">
        <v>45931</v>
      </c>
      <c r="I408" s="6"/>
      <c r="J408" s="6">
        <v>16</v>
      </c>
      <c r="K408" s="6">
        <v>1</v>
      </c>
      <c r="L408" s="6"/>
      <c r="M408" s="9">
        <v>0.08</v>
      </c>
      <c r="N408" s="6">
        <f t="shared" si="6"/>
        <v>0</v>
      </c>
    </row>
    <row r="409" spans="1:14" x14ac:dyDescent="0.25">
      <c r="A409" s="6">
        <v>410</v>
      </c>
      <c r="B409" s="7" t="s">
        <v>1702</v>
      </c>
      <c r="C409" s="6" t="s">
        <v>1703</v>
      </c>
      <c r="D409" s="6" t="s">
        <v>1658</v>
      </c>
      <c r="E409" s="6" t="s">
        <v>1704</v>
      </c>
      <c r="F409" s="6">
        <v>1997</v>
      </c>
      <c r="G409" s="8">
        <v>45566</v>
      </c>
      <c r="H409" s="8">
        <v>45931</v>
      </c>
      <c r="I409" s="6"/>
      <c r="J409" s="6">
        <v>16</v>
      </c>
      <c r="K409" s="6">
        <v>1</v>
      </c>
      <c r="L409" s="6"/>
      <c r="M409" s="9">
        <v>0.08</v>
      </c>
      <c r="N409" s="6">
        <f t="shared" si="6"/>
        <v>0</v>
      </c>
    </row>
    <row r="410" spans="1:14" x14ac:dyDescent="0.25">
      <c r="A410" s="6">
        <v>411</v>
      </c>
      <c r="B410" s="7" t="s">
        <v>1705</v>
      </c>
      <c r="C410" s="6" t="s">
        <v>1706</v>
      </c>
      <c r="D410" s="6" t="s">
        <v>1658</v>
      </c>
      <c r="E410" s="6" t="s">
        <v>1707</v>
      </c>
      <c r="F410" s="6">
        <v>2006</v>
      </c>
      <c r="G410" s="8">
        <v>45566</v>
      </c>
      <c r="H410" s="8">
        <v>45931</v>
      </c>
      <c r="I410" s="6"/>
      <c r="J410" s="6">
        <v>16</v>
      </c>
      <c r="K410" s="6">
        <v>1</v>
      </c>
      <c r="L410" s="6"/>
      <c r="M410" s="9">
        <v>0.08</v>
      </c>
      <c r="N410" s="6">
        <f t="shared" si="6"/>
        <v>0</v>
      </c>
    </row>
    <row r="411" spans="1:14" x14ac:dyDescent="0.25">
      <c r="A411" s="6">
        <v>412</v>
      </c>
      <c r="B411" s="7" t="s">
        <v>1708</v>
      </c>
      <c r="C411" s="6" t="s">
        <v>1709</v>
      </c>
      <c r="D411" s="6" t="s">
        <v>1658</v>
      </c>
      <c r="E411" s="6" t="s">
        <v>1707</v>
      </c>
      <c r="F411" s="6">
        <v>2008</v>
      </c>
      <c r="G411" s="8">
        <v>45566</v>
      </c>
      <c r="H411" s="8">
        <v>45931</v>
      </c>
      <c r="I411" s="6"/>
      <c r="J411" s="6">
        <v>16</v>
      </c>
      <c r="K411" s="6">
        <v>1</v>
      </c>
      <c r="L411" s="6"/>
      <c r="M411" s="9">
        <v>0.08</v>
      </c>
      <c r="N411" s="6">
        <f t="shared" si="6"/>
        <v>0</v>
      </c>
    </row>
    <row r="412" spans="1:14" x14ac:dyDescent="0.25">
      <c r="A412" s="6">
        <v>413</v>
      </c>
      <c r="B412" s="7" t="s">
        <v>1710</v>
      </c>
      <c r="C412" s="6" t="s">
        <v>1711</v>
      </c>
      <c r="D412" s="6" t="s">
        <v>1658</v>
      </c>
      <c r="E412" s="6" t="s">
        <v>1707</v>
      </c>
      <c r="F412" s="6">
        <v>2008</v>
      </c>
      <c r="G412" s="8">
        <v>45566</v>
      </c>
      <c r="H412" s="8">
        <v>45931</v>
      </c>
      <c r="I412" s="6"/>
      <c r="J412" s="6">
        <v>16</v>
      </c>
      <c r="K412" s="6">
        <v>1</v>
      </c>
      <c r="L412" s="6"/>
      <c r="M412" s="9">
        <v>0.08</v>
      </c>
      <c r="N412" s="6">
        <f t="shared" si="6"/>
        <v>0</v>
      </c>
    </row>
    <row r="413" spans="1:14" x14ac:dyDescent="0.25">
      <c r="A413" s="6">
        <v>414</v>
      </c>
      <c r="B413" s="7" t="s">
        <v>1712</v>
      </c>
      <c r="C413" s="6" t="s">
        <v>1713</v>
      </c>
      <c r="D413" s="6" t="s">
        <v>1658</v>
      </c>
      <c r="E413" s="6" t="s">
        <v>1704</v>
      </c>
      <c r="F413" s="6">
        <v>2000</v>
      </c>
      <c r="G413" s="8">
        <v>45566</v>
      </c>
      <c r="H413" s="8">
        <v>45931</v>
      </c>
      <c r="I413" s="6"/>
      <c r="J413" s="6">
        <v>16</v>
      </c>
      <c r="K413" s="6">
        <v>1</v>
      </c>
      <c r="L413" s="6"/>
      <c r="M413" s="9">
        <v>0.08</v>
      </c>
      <c r="N413" s="6">
        <f t="shared" si="6"/>
        <v>0</v>
      </c>
    </row>
    <row r="414" spans="1:14" x14ac:dyDescent="0.25">
      <c r="A414" s="6">
        <v>415</v>
      </c>
      <c r="B414" s="7" t="s">
        <v>1714</v>
      </c>
      <c r="C414" s="6" t="s">
        <v>1715</v>
      </c>
      <c r="D414" s="6" t="s">
        <v>1658</v>
      </c>
      <c r="E414" s="6" t="s">
        <v>1716</v>
      </c>
      <c r="F414" s="6">
        <v>2013</v>
      </c>
      <c r="G414" s="8">
        <v>45566</v>
      </c>
      <c r="H414" s="8">
        <v>45931</v>
      </c>
      <c r="I414" s="6"/>
      <c r="J414" s="6">
        <v>16</v>
      </c>
      <c r="K414" s="6">
        <v>1</v>
      </c>
      <c r="L414" s="6"/>
      <c r="M414" s="9">
        <v>0.08</v>
      </c>
      <c r="N414" s="6">
        <f t="shared" si="6"/>
        <v>0</v>
      </c>
    </row>
    <row r="415" spans="1:14" x14ac:dyDescent="0.25">
      <c r="A415" s="6">
        <v>416</v>
      </c>
      <c r="B415" s="7" t="s">
        <v>1717</v>
      </c>
      <c r="C415" s="6" t="s">
        <v>1718</v>
      </c>
      <c r="D415" s="6" t="s">
        <v>1658</v>
      </c>
      <c r="E415" s="6" t="s">
        <v>1051</v>
      </c>
      <c r="F415" s="6">
        <v>1999</v>
      </c>
      <c r="G415" s="8">
        <v>45566</v>
      </c>
      <c r="H415" s="8">
        <v>45931</v>
      </c>
      <c r="I415" s="6"/>
      <c r="J415" s="6">
        <v>16</v>
      </c>
      <c r="K415" s="6">
        <v>1</v>
      </c>
      <c r="L415" s="6"/>
      <c r="M415" s="9">
        <v>0.08</v>
      </c>
      <c r="N415" s="6">
        <f t="shared" si="6"/>
        <v>0</v>
      </c>
    </row>
    <row r="416" spans="1:14" x14ac:dyDescent="0.25">
      <c r="A416" s="6">
        <v>417</v>
      </c>
      <c r="B416" s="7" t="s">
        <v>1719</v>
      </c>
      <c r="C416" s="6" t="s">
        <v>1720</v>
      </c>
      <c r="D416" s="6" t="s">
        <v>1658</v>
      </c>
      <c r="E416" s="6" t="s">
        <v>1721</v>
      </c>
      <c r="F416" s="6">
        <v>2000</v>
      </c>
      <c r="G416" s="8">
        <v>45566</v>
      </c>
      <c r="H416" s="8">
        <v>45931</v>
      </c>
      <c r="I416" s="6"/>
      <c r="J416" s="6">
        <v>16</v>
      </c>
      <c r="K416" s="6">
        <v>1</v>
      </c>
      <c r="L416" s="6"/>
      <c r="M416" s="9">
        <v>0.08</v>
      </c>
      <c r="N416" s="6">
        <f t="shared" si="6"/>
        <v>0</v>
      </c>
    </row>
    <row r="417" spans="1:14" x14ac:dyDescent="0.25">
      <c r="A417" s="6">
        <v>418</v>
      </c>
      <c r="B417" s="7" t="s">
        <v>1722</v>
      </c>
      <c r="C417" s="6" t="s">
        <v>1723</v>
      </c>
      <c r="D417" s="6" t="s">
        <v>1658</v>
      </c>
      <c r="E417" s="6" t="s">
        <v>1707</v>
      </c>
      <c r="F417" s="6">
        <v>2007</v>
      </c>
      <c r="G417" s="8">
        <v>45566</v>
      </c>
      <c r="H417" s="8">
        <v>45931</v>
      </c>
      <c r="I417" s="6"/>
      <c r="J417" s="6">
        <v>16</v>
      </c>
      <c r="K417" s="6">
        <v>1</v>
      </c>
      <c r="L417" s="6"/>
      <c r="M417" s="9">
        <v>0.08</v>
      </c>
      <c r="N417" s="6">
        <f t="shared" si="6"/>
        <v>0</v>
      </c>
    </row>
    <row r="418" spans="1:14" x14ac:dyDescent="0.25">
      <c r="A418" s="6">
        <v>419</v>
      </c>
      <c r="B418" s="7" t="s">
        <v>1270</v>
      </c>
      <c r="C418" s="6" t="s">
        <v>1724</v>
      </c>
      <c r="D418" s="6" t="s">
        <v>1658</v>
      </c>
      <c r="E418" s="6" t="s">
        <v>1707</v>
      </c>
      <c r="F418" s="6">
        <v>1999</v>
      </c>
      <c r="G418" s="8">
        <v>45566</v>
      </c>
      <c r="H418" s="8">
        <v>45931</v>
      </c>
      <c r="I418" s="6"/>
      <c r="J418" s="6">
        <v>16</v>
      </c>
      <c r="K418" s="6">
        <v>1</v>
      </c>
      <c r="L418" s="6"/>
      <c r="M418" s="9">
        <v>0.08</v>
      </c>
      <c r="N418" s="6">
        <f t="shared" si="6"/>
        <v>0</v>
      </c>
    </row>
    <row r="419" spans="1:14" x14ac:dyDescent="0.25">
      <c r="A419" s="6">
        <v>420</v>
      </c>
      <c r="B419" s="7" t="s">
        <v>1270</v>
      </c>
      <c r="C419" s="6" t="s">
        <v>1725</v>
      </c>
      <c r="D419" s="6" t="s">
        <v>1658</v>
      </c>
      <c r="E419" s="6" t="s">
        <v>1609</v>
      </c>
      <c r="F419" s="6">
        <v>2013</v>
      </c>
      <c r="G419" s="8">
        <v>45566</v>
      </c>
      <c r="H419" s="8">
        <v>45931</v>
      </c>
      <c r="I419" s="6"/>
      <c r="J419" s="6">
        <v>16</v>
      </c>
      <c r="K419" s="6">
        <v>1</v>
      </c>
      <c r="L419" s="6"/>
      <c r="M419" s="9">
        <v>0.08</v>
      </c>
      <c r="N419" s="6">
        <f t="shared" si="6"/>
        <v>0</v>
      </c>
    </row>
    <row r="420" spans="1:14" x14ac:dyDescent="0.25">
      <c r="A420" s="6">
        <v>421</v>
      </c>
      <c r="B420" s="7" t="s">
        <v>1270</v>
      </c>
      <c r="C420" s="6" t="s">
        <v>1726</v>
      </c>
      <c r="D420" s="6" t="s">
        <v>1658</v>
      </c>
      <c r="E420" s="6" t="s">
        <v>1707</v>
      </c>
      <c r="F420" s="6">
        <v>1999</v>
      </c>
      <c r="G420" s="8">
        <v>45566</v>
      </c>
      <c r="H420" s="8">
        <v>45931</v>
      </c>
      <c r="I420" s="6"/>
      <c r="J420" s="6">
        <v>16</v>
      </c>
      <c r="K420" s="6">
        <v>1</v>
      </c>
      <c r="L420" s="6"/>
      <c r="M420" s="9">
        <v>0.08</v>
      </c>
      <c r="N420" s="6">
        <f t="shared" si="6"/>
        <v>0</v>
      </c>
    </row>
    <row r="421" spans="1:14" x14ac:dyDescent="0.25">
      <c r="A421" s="6">
        <v>422</v>
      </c>
      <c r="B421" s="7" t="s">
        <v>1727</v>
      </c>
      <c r="C421" s="6" t="s">
        <v>1728</v>
      </c>
      <c r="D421" s="6" t="s">
        <v>1658</v>
      </c>
      <c r="E421" s="6" t="s">
        <v>1729</v>
      </c>
      <c r="F421" s="6">
        <v>2000</v>
      </c>
      <c r="G421" s="8">
        <v>45566</v>
      </c>
      <c r="H421" s="8">
        <v>45931</v>
      </c>
      <c r="I421" s="6"/>
      <c r="J421" s="6">
        <v>16</v>
      </c>
      <c r="K421" s="6">
        <v>1</v>
      </c>
      <c r="L421" s="6"/>
      <c r="M421" s="9">
        <v>0.08</v>
      </c>
      <c r="N421" s="6">
        <f t="shared" si="6"/>
        <v>0</v>
      </c>
    </row>
    <row r="422" spans="1:14" x14ac:dyDescent="0.25">
      <c r="A422" s="6">
        <v>423</v>
      </c>
      <c r="B422" s="7" t="s">
        <v>1730</v>
      </c>
      <c r="C422" s="6" t="s">
        <v>1731</v>
      </c>
      <c r="D422" s="6" t="s">
        <v>1658</v>
      </c>
      <c r="E422" s="6" t="s">
        <v>1582</v>
      </c>
      <c r="F422" s="6">
        <v>2023</v>
      </c>
      <c r="G422" s="8">
        <v>45595</v>
      </c>
      <c r="H422" s="8">
        <v>45959</v>
      </c>
      <c r="I422" s="6" t="s">
        <v>2015</v>
      </c>
      <c r="J422" s="6">
        <v>16</v>
      </c>
      <c r="K422" s="6">
        <v>1</v>
      </c>
      <c r="L422" s="6"/>
      <c r="M422" s="9">
        <v>0.08</v>
      </c>
      <c r="N422" s="6">
        <f t="shared" si="6"/>
        <v>0</v>
      </c>
    </row>
    <row r="423" spans="1:14" x14ac:dyDescent="0.25">
      <c r="A423" s="6">
        <v>424</v>
      </c>
      <c r="B423" s="7" t="s">
        <v>1732</v>
      </c>
      <c r="C423" s="6" t="s">
        <v>1733</v>
      </c>
      <c r="D423" s="6" t="s">
        <v>1658</v>
      </c>
      <c r="E423" s="6" t="s">
        <v>1582</v>
      </c>
      <c r="F423" s="6">
        <v>2023</v>
      </c>
      <c r="G423" s="8">
        <v>45595</v>
      </c>
      <c r="H423" s="8">
        <v>45959</v>
      </c>
      <c r="I423" s="6" t="s">
        <v>2015</v>
      </c>
      <c r="J423" s="6">
        <v>16</v>
      </c>
      <c r="K423" s="6">
        <v>1</v>
      </c>
      <c r="L423" s="6"/>
      <c r="M423" s="9">
        <v>0.08</v>
      </c>
      <c r="N423" s="6">
        <f t="shared" si="6"/>
        <v>0</v>
      </c>
    </row>
    <row r="424" spans="1:14" x14ac:dyDescent="0.25">
      <c r="A424" s="6">
        <v>425</v>
      </c>
      <c r="B424" s="7" t="s">
        <v>1734</v>
      </c>
      <c r="C424" s="6" t="s">
        <v>1735</v>
      </c>
      <c r="D424" s="6" t="s">
        <v>1658</v>
      </c>
      <c r="E424" s="6" t="s">
        <v>1736</v>
      </c>
      <c r="F424" s="6">
        <v>2023</v>
      </c>
      <c r="G424" s="8">
        <v>45609</v>
      </c>
      <c r="H424" s="8">
        <v>45974</v>
      </c>
      <c r="I424" s="6" t="s">
        <v>2016</v>
      </c>
      <c r="J424" s="6">
        <v>16</v>
      </c>
      <c r="K424" s="6">
        <v>1</v>
      </c>
      <c r="L424" s="6"/>
      <c r="M424" s="9">
        <v>0.08</v>
      </c>
      <c r="N424" s="6">
        <f t="shared" si="6"/>
        <v>0</v>
      </c>
    </row>
    <row r="425" spans="1:14" x14ac:dyDescent="0.25">
      <c r="A425" s="6">
        <v>426</v>
      </c>
      <c r="B425" s="7" t="s">
        <v>1737</v>
      </c>
      <c r="C425" s="6" t="s">
        <v>1738</v>
      </c>
      <c r="D425" s="6" t="s">
        <v>1658</v>
      </c>
      <c r="E425" s="6" t="s">
        <v>1103</v>
      </c>
      <c r="F425" s="6">
        <v>2024</v>
      </c>
      <c r="G425" s="8">
        <v>45626</v>
      </c>
      <c r="H425" s="8">
        <v>45959</v>
      </c>
      <c r="I425" s="6" t="s">
        <v>2015</v>
      </c>
      <c r="J425" s="6">
        <v>16</v>
      </c>
      <c r="K425" s="6">
        <v>1</v>
      </c>
      <c r="L425" s="6"/>
      <c r="M425" s="9">
        <v>0.08</v>
      </c>
      <c r="N425" s="6">
        <f t="shared" si="6"/>
        <v>0</v>
      </c>
    </row>
    <row r="426" spans="1:14" x14ac:dyDescent="0.25">
      <c r="A426" s="6">
        <v>427</v>
      </c>
      <c r="B426" s="7" t="s">
        <v>1739</v>
      </c>
      <c r="C426" s="6" t="s">
        <v>1740</v>
      </c>
      <c r="D426" s="6" t="s">
        <v>1658</v>
      </c>
      <c r="E426" s="6" t="s">
        <v>1103</v>
      </c>
      <c r="F426" s="6">
        <v>2023</v>
      </c>
      <c r="G426" s="8">
        <v>45627</v>
      </c>
      <c r="H426" s="8">
        <v>45959</v>
      </c>
      <c r="I426" s="6" t="s">
        <v>2015</v>
      </c>
      <c r="J426" s="6">
        <v>16</v>
      </c>
      <c r="K426" s="6">
        <v>1</v>
      </c>
      <c r="L426" s="6"/>
      <c r="M426" s="9">
        <v>0.08</v>
      </c>
      <c r="N426" s="6">
        <f t="shared" si="6"/>
        <v>0</v>
      </c>
    </row>
    <row r="427" spans="1:14" x14ac:dyDescent="0.25">
      <c r="A427" s="6">
        <v>428</v>
      </c>
      <c r="B427" s="7" t="s">
        <v>1741</v>
      </c>
      <c r="C427" s="6" t="s">
        <v>1740</v>
      </c>
      <c r="D427" s="6" t="s">
        <v>1658</v>
      </c>
      <c r="E427" s="6" t="s">
        <v>1103</v>
      </c>
      <c r="F427" s="6">
        <v>2023</v>
      </c>
      <c r="G427" s="8">
        <v>45628</v>
      </c>
      <c r="H427" s="8">
        <v>45959</v>
      </c>
      <c r="I427" s="6" t="s">
        <v>2015</v>
      </c>
      <c r="J427" s="6">
        <v>16</v>
      </c>
      <c r="K427" s="6">
        <v>1</v>
      </c>
      <c r="L427" s="6"/>
      <c r="M427" s="9">
        <v>0.08</v>
      </c>
      <c r="N427" s="6">
        <f t="shared" si="6"/>
        <v>0</v>
      </c>
    </row>
    <row r="428" spans="1:14" x14ac:dyDescent="0.25">
      <c r="A428" s="6">
        <v>429</v>
      </c>
      <c r="B428" s="7" t="s">
        <v>1742</v>
      </c>
      <c r="C428" s="6" t="s">
        <v>1743</v>
      </c>
      <c r="D428" s="6" t="s">
        <v>1658</v>
      </c>
      <c r="E428" s="6" t="s">
        <v>1103</v>
      </c>
      <c r="F428" s="6">
        <v>2023</v>
      </c>
      <c r="G428" s="8">
        <v>45629</v>
      </c>
      <c r="H428" s="8">
        <v>45959</v>
      </c>
      <c r="I428" s="6" t="s">
        <v>2015</v>
      </c>
      <c r="J428" s="6">
        <v>16</v>
      </c>
      <c r="K428" s="6">
        <v>1</v>
      </c>
      <c r="L428" s="6"/>
      <c r="M428" s="9">
        <v>0.08</v>
      </c>
      <c r="N428" s="6">
        <f t="shared" si="6"/>
        <v>0</v>
      </c>
    </row>
    <row r="429" spans="1:14" x14ac:dyDescent="0.25">
      <c r="A429" s="6">
        <v>430</v>
      </c>
      <c r="B429" s="7" t="s">
        <v>1744</v>
      </c>
      <c r="C429" s="6" t="s">
        <v>1745</v>
      </c>
      <c r="D429" s="6" t="s">
        <v>1658</v>
      </c>
      <c r="E429" s="6" t="s">
        <v>1746</v>
      </c>
      <c r="F429" s="6">
        <v>2023</v>
      </c>
      <c r="G429" s="8">
        <v>45630</v>
      </c>
      <c r="H429" s="8">
        <v>45959</v>
      </c>
      <c r="I429" s="6" t="s">
        <v>2015</v>
      </c>
      <c r="J429" s="6">
        <v>16</v>
      </c>
      <c r="K429" s="6">
        <v>1</v>
      </c>
      <c r="L429" s="6"/>
      <c r="M429" s="9">
        <v>0.08</v>
      </c>
      <c r="N429" s="6">
        <f t="shared" si="6"/>
        <v>0</v>
      </c>
    </row>
    <row r="430" spans="1:14" x14ac:dyDescent="0.25">
      <c r="A430" s="6">
        <v>431</v>
      </c>
      <c r="B430" s="7" t="s">
        <v>1747</v>
      </c>
      <c r="C430" s="6" t="s">
        <v>1748</v>
      </c>
      <c r="D430" s="6" t="s">
        <v>1658</v>
      </c>
      <c r="E430" s="6" t="s">
        <v>1749</v>
      </c>
      <c r="F430" s="6">
        <v>2023</v>
      </c>
      <c r="G430" s="8">
        <v>45595</v>
      </c>
      <c r="H430" s="8">
        <v>45960</v>
      </c>
      <c r="I430" s="6" t="s">
        <v>2015</v>
      </c>
      <c r="J430" s="6">
        <v>16</v>
      </c>
      <c r="K430" s="6">
        <v>1</v>
      </c>
      <c r="L430" s="6"/>
      <c r="M430" s="9">
        <v>0.08</v>
      </c>
      <c r="N430" s="6">
        <f t="shared" si="6"/>
        <v>0</v>
      </c>
    </row>
    <row r="431" spans="1:14" x14ac:dyDescent="0.25">
      <c r="A431" s="6">
        <v>432</v>
      </c>
      <c r="B431" s="7" t="s">
        <v>1750</v>
      </c>
      <c r="C431" s="6" t="s">
        <v>1751</v>
      </c>
      <c r="D431" s="6" t="s">
        <v>1658</v>
      </c>
      <c r="E431" s="6" t="s">
        <v>433</v>
      </c>
      <c r="F431" s="6">
        <v>2022</v>
      </c>
      <c r="G431" s="8">
        <v>45600</v>
      </c>
      <c r="H431" s="8">
        <v>45965</v>
      </c>
      <c r="I431" s="6"/>
      <c r="J431" s="6">
        <v>16</v>
      </c>
      <c r="K431" s="6">
        <v>1</v>
      </c>
      <c r="L431" s="6"/>
      <c r="M431" s="9">
        <v>0.08</v>
      </c>
      <c r="N431" s="6">
        <f t="shared" si="6"/>
        <v>0</v>
      </c>
    </row>
    <row r="432" spans="1:14" x14ac:dyDescent="0.25">
      <c r="A432" s="6">
        <v>433</v>
      </c>
      <c r="B432" s="7" t="s">
        <v>1752</v>
      </c>
      <c r="C432" s="6" t="s">
        <v>1753</v>
      </c>
      <c r="D432" s="6" t="s">
        <v>1658</v>
      </c>
      <c r="E432" s="6" t="s">
        <v>433</v>
      </c>
      <c r="F432" s="6">
        <v>2022</v>
      </c>
      <c r="G432" s="8">
        <v>45600</v>
      </c>
      <c r="H432" s="8">
        <v>45965</v>
      </c>
      <c r="I432" s="6"/>
      <c r="J432" s="6">
        <v>16</v>
      </c>
      <c r="K432" s="6">
        <v>1</v>
      </c>
      <c r="L432" s="6"/>
      <c r="M432" s="9">
        <v>0.08</v>
      </c>
      <c r="N432" s="6">
        <f t="shared" si="6"/>
        <v>0</v>
      </c>
    </row>
    <row r="433" spans="1:14" x14ac:dyDescent="0.25">
      <c r="A433" s="6">
        <v>434</v>
      </c>
      <c r="B433" s="7" t="s">
        <v>1754</v>
      </c>
      <c r="C433" s="6" t="s">
        <v>1755</v>
      </c>
      <c r="D433" s="6" t="s">
        <v>1658</v>
      </c>
      <c r="E433" s="6" t="s">
        <v>433</v>
      </c>
      <c r="F433" s="6">
        <v>2022</v>
      </c>
      <c r="G433" s="8">
        <v>45600</v>
      </c>
      <c r="H433" s="8">
        <v>45965</v>
      </c>
      <c r="I433" s="6"/>
      <c r="J433" s="6">
        <v>16</v>
      </c>
      <c r="K433" s="6">
        <v>1</v>
      </c>
      <c r="L433" s="6"/>
      <c r="M433" s="9">
        <v>0.08</v>
      </c>
      <c r="N433" s="6">
        <f t="shared" si="6"/>
        <v>0</v>
      </c>
    </row>
    <row r="434" spans="1:14" x14ac:dyDescent="0.25">
      <c r="A434" s="6">
        <v>435</v>
      </c>
      <c r="B434" s="7" t="s">
        <v>1756</v>
      </c>
      <c r="C434" s="6" t="s">
        <v>1757</v>
      </c>
      <c r="D434" s="6" t="s">
        <v>1658</v>
      </c>
      <c r="E434" s="6" t="s">
        <v>369</v>
      </c>
      <c r="F434" s="6">
        <v>2022</v>
      </c>
      <c r="G434" s="8">
        <v>45600</v>
      </c>
      <c r="H434" s="8">
        <v>45965</v>
      </c>
      <c r="I434" s="6"/>
      <c r="J434" s="6">
        <v>16</v>
      </c>
      <c r="K434" s="6">
        <v>1</v>
      </c>
      <c r="L434" s="6"/>
      <c r="M434" s="9">
        <v>0.08</v>
      </c>
      <c r="N434" s="6">
        <f t="shared" si="6"/>
        <v>0</v>
      </c>
    </row>
    <row r="435" spans="1:14" x14ac:dyDescent="0.25">
      <c r="A435" s="6">
        <v>436</v>
      </c>
      <c r="B435" s="7" t="s">
        <v>1270</v>
      </c>
      <c r="C435" s="6" t="s">
        <v>1758</v>
      </c>
      <c r="D435" s="6" t="s">
        <v>1658</v>
      </c>
      <c r="E435" s="6"/>
      <c r="F435" s="6">
        <v>2008</v>
      </c>
      <c r="G435" s="8">
        <v>45566</v>
      </c>
      <c r="H435" s="8">
        <v>45931</v>
      </c>
      <c r="I435" s="6"/>
      <c r="J435" s="6">
        <v>16</v>
      </c>
      <c r="K435" s="6">
        <v>1</v>
      </c>
      <c r="L435" s="6"/>
      <c r="M435" s="9">
        <v>0.08</v>
      </c>
      <c r="N435" s="6">
        <f t="shared" si="6"/>
        <v>0</v>
      </c>
    </row>
    <row r="436" spans="1:14" x14ac:dyDescent="0.25">
      <c r="A436" s="6">
        <v>437</v>
      </c>
      <c r="B436" s="7"/>
      <c r="C436" s="6" t="s">
        <v>1759</v>
      </c>
      <c r="D436" s="6" t="s">
        <v>1658</v>
      </c>
      <c r="E436" s="6"/>
      <c r="F436" s="6"/>
      <c r="G436" s="8">
        <v>45600</v>
      </c>
      <c r="H436" s="8">
        <v>45965</v>
      </c>
      <c r="I436" s="6" t="s">
        <v>1760</v>
      </c>
      <c r="J436" s="6">
        <v>16</v>
      </c>
      <c r="K436" s="6">
        <v>1</v>
      </c>
      <c r="L436" s="6"/>
      <c r="M436" s="9">
        <v>0.08</v>
      </c>
      <c r="N436" s="6">
        <f t="shared" si="6"/>
        <v>0</v>
      </c>
    </row>
    <row r="437" spans="1:14" x14ac:dyDescent="0.25">
      <c r="A437" s="6">
        <v>438</v>
      </c>
      <c r="B437" s="7" t="s">
        <v>1761</v>
      </c>
      <c r="C437" s="6" t="s">
        <v>1762</v>
      </c>
      <c r="D437" s="6" t="s">
        <v>1658</v>
      </c>
      <c r="E437" s="6"/>
      <c r="F437" s="6"/>
      <c r="G437" s="8">
        <v>45386</v>
      </c>
      <c r="H437" s="8">
        <v>45959</v>
      </c>
      <c r="I437" s="6" t="s">
        <v>2015</v>
      </c>
      <c r="J437" s="6">
        <v>16</v>
      </c>
      <c r="K437" s="6">
        <v>1</v>
      </c>
      <c r="L437" s="6"/>
      <c r="M437" s="9">
        <v>0.08</v>
      </c>
      <c r="N437" s="6">
        <f t="shared" si="6"/>
        <v>0</v>
      </c>
    </row>
    <row r="438" spans="1:14" x14ac:dyDescent="0.25">
      <c r="A438" s="6">
        <v>439</v>
      </c>
      <c r="B438" s="7" t="s">
        <v>1765</v>
      </c>
      <c r="C438" s="6" t="s">
        <v>1763</v>
      </c>
      <c r="D438" s="6" t="s">
        <v>260</v>
      </c>
      <c r="E438" s="6" t="s">
        <v>1764</v>
      </c>
      <c r="F438" s="6">
        <v>2011</v>
      </c>
      <c r="G438" s="8">
        <v>45418</v>
      </c>
      <c r="H438" s="8">
        <v>45783</v>
      </c>
      <c r="I438" s="6"/>
      <c r="J438" s="6">
        <v>16</v>
      </c>
      <c r="K438" s="6">
        <v>1</v>
      </c>
      <c r="L438" s="6"/>
      <c r="M438" s="9">
        <v>0.08</v>
      </c>
      <c r="N438" s="6">
        <f t="shared" si="6"/>
        <v>0</v>
      </c>
    </row>
    <row r="439" spans="1:14" x14ac:dyDescent="0.25">
      <c r="A439" s="6">
        <v>440</v>
      </c>
      <c r="B439" s="7" t="s">
        <v>1766</v>
      </c>
      <c r="C439" s="6" t="s">
        <v>1767</v>
      </c>
      <c r="D439" s="6" t="s">
        <v>260</v>
      </c>
      <c r="E439" s="6" t="s">
        <v>1768</v>
      </c>
      <c r="F439" s="6">
        <v>2011</v>
      </c>
      <c r="G439" s="8">
        <v>45418</v>
      </c>
      <c r="H439" s="8">
        <v>45783</v>
      </c>
      <c r="I439" s="6"/>
      <c r="J439" s="6">
        <v>16</v>
      </c>
      <c r="K439" s="6">
        <v>1</v>
      </c>
      <c r="L439" s="6"/>
      <c r="M439" s="9">
        <v>0.08</v>
      </c>
      <c r="N439" s="6">
        <f t="shared" si="6"/>
        <v>0</v>
      </c>
    </row>
    <row r="440" spans="1:14" x14ac:dyDescent="0.25">
      <c r="A440" s="6">
        <v>441</v>
      </c>
      <c r="B440" s="7" t="s">
        <v>1769</v>
      </c>
      <c r="C440" s="6" t="s">
        <v>1767</v>
      </c>
      <c r="D440" s="6" t="s">
        <v>260</v>
      </c>
      <c r="E440" s="6" t="s">
        <v>1768</v>
      </c>
      <c r="F440" s="6">
        <v>2011</v>
      </c>
      <c r="G440" s="8">
        <v>45418</v>
      </c>
      <c r="H440" s="8">
        <v>45783</v>
      </c>
      <c r="I440" s="6"/>
      <c r="J440" s="6">
        <v>16</v>
      </c>
      <c r="K440" s="6">
        <v>1</v>
      </c>
      <c r="L440" s="6"/>
      <c r="M440" s="9">
        <v>0.08</v>
      </c>
      <c r="N440" s="6">
        <f t="shared" si="6"/>
        <v>0</v>
      </c>
    </row>
    <row r="441" spans="1:14" x14ac:dyDescent="0.25">
      <c r="A441" s="6">
        <v>442</v>
      </c>
      <c r="B441" s="7" t="s">
        <v>1770</v>
      </c>
      <c r="C441" s="6" t="s">
        <v>1767</v>
      </c>
      <c r="D441" s="6" t="s">
        <v>260</v>
      </c>
      <c r="E441" s="6" t="s">
        <v>1768</v>
      </c>
      <c r="F441" s="6">
        <v>2011</v>
      </c>
      <c r="G441" s="8">
        <v>45418</v>
      </c>
      <c r="H441" s="8">
        <v>45783</v>
      </c>
      <c r="I441" s="6"/>
      <c r="J441" s="6">
        <v>16</v>
      </c>
      <c r="K441" s="6">
        <v>1</v>
      </c>
      <c r="L441" s="6"/>
      <c r="M441" s="9">
        <v>0.08</v>
      </c>
      <c r="N441" s="6">
        <f t="shared" si="6"/>
        <v>0</v>
      </c>
    </row>
    <row r="442" spans="1:14" x14ac:dyDescent="0.25">
      <c r="A442" s="6">
        <v>443</v>
      </c>
      <c r="B442" s="7" t="s">
        <v>1771</v>
      </c>
      <c r="C442" s="6" t="s">
        <v>1772</v>
      </c>
      <c r="D442" s="6" t="s">
        <v>260</v>
      </c>
      <c r="E442" s="6" t="s">
        <v>1773</v>
      </c>
      <c r="F442" s="6">
        <v>2020</v>
      </c>
      <c r="G442" s="8">
        <v>45282</v>
      </c>
      <c r="H442" s="8">
        <v>45648</v>
      </c>
      <c r="I442" s="6"/>
      <c r="J442" s="6">
        <v>16</v>
      </c>
      <c r="K442" s="6">
        <v>1</v>
      </c>
      <c r="L442" s="6"/>
      <c r="M442" s="9">
        <v>0.08</v>
      </c>
      <c r="N442" s="6">
        <f t="shared" si="6"/>
        <v>0</v>
      </c>
    </row>
    <row r="443" spans="1:14" x14ac:dyDescent="0.25">
      <c r="A443" s="6">
        <v>444</v>
      </c>
      <c r="B443" s="7" t="s">
        <v>1774</v>
      </c>
      <c r="C443" s="6" t="s">
        <v>1775</v>
      </c>
      <c r="D443" s="6" t="s">
        <v>260</v>
      </c>
      <c r="E443" s="6" t="s">
        <v>1776</v>
      </c>
      <c r="F443" s="6">
        <v>2011</v>
      </c>
      <c r="G443" s="8">
        <v>45418</v>
      </c>
      <c r="H443" s="8">
        <v>45783</v>
      </c>
      <c r="I443" s="6"/>
      <c r="J443" s="6">
        <v>16</v>
      </c>
      <c r="K443" s="6">
        <v>1</v>
      </c>
      <c r="L443" s="6"/>
      <c r="M443" s="9">
        <v>0.08</v>
      </c>
      <c r="N443" s="6">
        <f t="shared" si="6"/>
        <v>0</v>
      </c>
    </row>
    <row r="444" spans="1:14" x14ac:dyDescent="0.25">
      <c r="A444" s="6">
        <v>445</v>
      </c>
      <c r="B444" s="7" t="s">
        <v>1777</v>
      </c>
      <c r="C444" s="6" t="s">
        <v>1775</v>
      </c>
      <c r="D444" s="6" t="s">
        <v>260</v>
      </c>
      <c r="E444" s="6" t="s">
        <v>1776</v>
      </c>
      <c r="F444" s="6">
        <v>2011</v>
      </c>
      <c r="G444" s="8">
        <v>45418</v>
      </c>
      <c r="H444" s="8">
        <v>45783</v>
      </c>
      <c r="I444" s="6"/>
      <c r="J444" s="6">
        <v>16</v>
      </c>
      <c r="K444" s="6">
        <v>1</v>
      </c>
      <c r="L444" s="6"/>
      <c r="M444" s="9">
        <v>0.08</v>
      </c>
      <c r="N444" s="6">
        <f t="shared" si="6"/>
        <v>0</v>
      </c>
    </row>
    <row r="445" spans="1:14" x14ac:dyDescent="0.25">
      <c r="A445" s="6">
        <v>446</v>
      </c>
      <c r="B445" s="7" t="s">
        <v>1778</v>
      </c>
      <c r="C445" s="6" t="s">
        <v>1775</v>
      </c>
      <c r="D445" s="6" t="s">
        <v>260</v>
      </c>
      <c r="E445" s="6" t="s">
        <v>1776</v>
      </c>
      <c r="F445" s="6">
        <v>2011</v>
      </c>
      <c r="G445" s="8">
        <v>45418</v>
      </c>
      <c r="H445" s="8">
        <v>45783</v>
      </c>
      <c r="I445" s="6"/>
      <c r="J445" s="6">
        <v>16</v>
      </c>
      <c r="K445" s="6">
        <v>1</v>
      </c>
      <c r="L445" s="6"/>
      <c r="M445" s="9">
        <v>0.08</v>
      </c>
      <c r="N445" s="6">
        <f t="shared" si="6"/>
        <v>0</v>
      </c>
    </row>
    <row r="446" spans="1:14" x14ac:dyDescent="0.25">
      <c r="A446" s="6">
        <v>447</v>
      </c>
      <c r="B446" s="7" t="s">
        <v>1779</v>
      </c>
      <c r="C446" s="6" t="s">
        <v>1775</v>
      </c>
      <c r="D446" s="6" t="s">
        <v>260</v>
      </c>
      <c r="E446" s="6" t="s">
        <v>1776</v>
      </c>
      <c r="F446" s="6">
        <v>2011</v>
      </c>
      <c r="G446" s="8">
        <v>45418</v>
      </c>
      <c r="H446" s="8">
        <v>45783</v>
      </c>
      <c r="I446" s="6"/>
      <c r="J446" s="6">
        <v>16</v>
      </c>
      <c r="K446" s="6">
        <v>1</v>
      </c>
      <c r="L446" s="6"/>
      <c r="M446" s="9">
        <v>0.08</v>
      </c>
      <c r="N446" s="6">
        <f t="shared" si="6"/>
        <v>0</v>
      </c>
    </row>
    <row r="447" spans="1:14" x14ac:dyDescent="0.25">
      <c r="A447" s="6">
        <v>448</v>
      </c>
      <c r="B447" s="7" t="s">
        <v>1780</v>
      </c>
      <c r="C447" s="6" t="s">
        <v>1781</v>
      </c>
      <c r="D447" s="6" t="s">
        <v>260</v>
      </c>
      <c r="E447" s="6" t="s">
        <v>1782</v>
      </c>
      <c r="F447" s="6">
        <v>2015</v>
      </c>
      <c r="G447" s="8">
        <v>45418</v>
      </c>
      <c r="H447" s="8">
        <v>45783</v>
      </c>
      <c r="I447" s="6"/>
      <c r="J447" s="6">
        <v>16</v>
      </c>
      <c r="K447" s="6">
        <v>1</v>
      </c>
      <c r="L447" s="6"/>
      <c r="M447" s="9">
        <v>0.08</v>
      </c>
      <c r="N447" s="6">
        <f t="shared" si="6"/>
        <v>0</v>
      </c>
    </row>
    <row r="448" spans="1:14" x14ac:dyDescent="0.25">
      <c r="A448" s="6">
        <v>449</v>
      </c>
      <c r="B448" s="7" t="s">
        <v>1783</v>
      </c>
      <c r="C448" s="6" t="s">
        <v>1784</v>
      </c>
      <c r="D448" s="6" t="s">
        <v>260</v>
      </c>
      <c r="E448" s="6" t="s">
        <v>1785</v>
      </c>
      <c r="F448" s="6">
        <v>2011</v>
      </c>
      <c r="G448" s="8">
        <v>45418</v>
      </c>
      <c r="H448" s="8">
        <v>45783</v>
      </c>
      <c r="I448" s="6"/>
      <c r="J448" s="6">
        <v>16</v>
      </c>
      <c r="K448" s="6">
        <v>1</v>
      </c>
      <c r="L448" s="6"/>
      <c r="M448" s="9">
        <v>0.08</v>
      </c>
      <c r="N448" s="6">
        <f t="shared" si="6"/>
        <v>0</v>
      </c>
    </row>
    <row r="449" spans="1:14" x14ac:dyDescent="0.25">
      <c r="A449" s="6">
        <v>450</v>
      </c>
      <c r="B449" s="7" t="s">
        <v>1786</v>
      </c>
      <c r="C449" s="6" t="s">
        <v>1784</v>
      </c>
      <c r="D449" s="6" t="s">
        <v>260</v>
      </c>
      <c r="E449" s="6" t="s">
        <v>1785</v>
      </c>
      <c r="F449" s="6">
        <v>2011</v>
      </c>
      <c r="G449" s="8">
        <v>45418</v>
      </c>
      <c r="H449" s="8">
        <v>45783</v>
      </c>
      <c r="I449" s="6"/>
      <c r="J449" s="6">
        <v>16</v>
      </c>
      <c r="K449" s="6">
        <v>1</v>
      </c>
      <c r="L449" s="6"/>
      <c r="M449" s="9">
        <v>0.08</v>
      </c>
      <c r="N449" s="6">
        <f t="shared" si="6"/>
        <v>0</v>
      </c>
    </row>
    <row r="450" spans="1:14" x14ac:dyDescent="0.25">
      <c r="A450" s="6">
        <v>451</v>
      </c>
      <c r="B450" s="7" t="s">
        <v>1787</v>
      </c>
      <c r="C450" s="6" t="s">
        <v>1784</v>
      </c>
      <c r="D450" s="6" t="s">
        <v>260</v>
      </c>
      <c r="E450" s="6" t="s">
        <v>1785</v>
      </c>
      <c r="F450" s="6">
        <v>2011</v>
      </c>
      <c r="G450" s="8">
        <v>45418</v>
      </c>
      <c r="H450" s="8">
        <v>45783</v>
      </c>
      <c r="I450" s="6"/>
      <c r="J450" s="6">
        <v>16</v>
      </c>
      <c r="K450" s="6">
        <v>1</v>
      </c>
      <c r="L450" s="6"/>
      <c r="M450" s="9">
        <v>0.08</v>
      </c>
      <c r="N450" s="6">
        <f t="shared" ref="N450:N512" si="7">L450*M450+L450</f>
        <v>0</v>
      </c>
    </row>
    <row r="451" spans="1:14" x14ac:dyDescent="0.25">
      <c r="A451" s="6">
        <v>452</v>
      </c>
      <c r="B451" s="7" t="s">
        <v>1788</v>
      </c>
      <c r="C451" s="6" t="s">
        <v>1784</v>
      </c>
      <c r="D451" s="6" t="s">
        <v>260</v>
      </c>
      <c r="E451" s="6" t="s">
        <v>1785</v>
      </c>
      <c r="F451" s="6">
        <v>2011</v>
      </c>
      <c r="G451" s="8">
        <v>45418</v>
      </c>
      <c r="H451" s="8">
        <v>45783</v>
      </c>
      <c r="I451" s="6"/>
      <c r="J451" s="6">
        <v>16</v>
      </c>
      <c r="K451" s="6">
        <v>1</v>
      </c>
      <c r="L451" s="6"/>
      <c r="M451" s="9">
        <v>0.08</v>
      </c>
      <c r="N451" s="6">
        <f t="shared" si="7"/>
        <v>0</v>
      </c>
    </row>
    <row r="452" spans="1:14" x14ac:dyDescent="0.25">
      <c r="A452" s="6">
        <v>453</v>
      </c>
      <c r="B452" s="7" t="s">
        <v>1789</v>
      </c>
      <c r="C452" s="6" t="s">
        <v>1790</v>
      </c>
      <c r="D452" s="6" t="s">
        <v>260</v>
      </c>
      <c r="E452" s="6" t="s">
        <v>1791</v>
      </c>
      <c r="F452" s="6">
        <v>2011</v>
      </c>
      <c r="G452" s="8">
        <v>45621</v>
      </c>
      <c r="H452" s="8">
        <v>45986</v>
      </c>
      <c r="I452" s="6"/>
      <c r="J452" s="6">
        <v>16</v>
      </c>
      <c r="K452" s="6">
        <v>1</v>
      </c>
      <c r="L452" s="6"/>
      <c r="M452" s="9">
        <v>0.08</v>
      </c>
      <c r="N452" s="6">
        <f t="shared" si="7"/>
        <v>0</v>
      </c>
    </row>
    <row r="453" spans="1:14" x14ac:dyDescent="0.25">
      <c r="A453" s="6">
        <v>454</v>
      </c>
      <c r="B453" s="7" t="s">
        <v>1792</v>
      </c>
      <c r="C453" s="6" t="s">
        <v>1793</v>
      </c>
      <c r="D453" s="6" t="s">
        <v>260</v>
      </c>
      <c r="E453" s="6" t="s">
        <v>1791</v>
      </c>
      <c r="F453" s="6">
        <v>2011</v>
      </c>
      <c r="G453" s="8">
        <v>45621</v>
      </c>
      <c r="H453" s="8">
        <v>45986</v>
      </c>
      <c r="I453" s="6"/>
      <c r="J453" s="6">
        <v>16</v>
      </c>
      <c r="K453" s="6">
        <v>1</v>
      </c>
      <c r="L453" s="6"/>
      <c r="M453" s="9">
        <v>0.08</v>
      </c>
      <c r="N453" s="6">
        <f t="shared" si="7"/>
        <v>0</v>
      </c>
    </row>
    <row r="454" spans="1:14" x14ac:dyDescent="0.25">
      <c r="A454" s="6">
        <v>455</v>
      </c>
      <c r="B454" s="7" t="s">
        <v>1794</v>
      </c>
      <c r="C454" s="6" t="s">
        <v>1793</v>
      </c>
      <c r="D454" s="6" t="s">
        <v>260</v>
      </c>
      <c r="E454" s="6" t="s">
        <v>1791</v>
      </c>
      <c r="F454" s="6">
        <v>2011</v>
      </c>
      <c r="G454" s="8">
        <v>45621</v>
      </c>
      <c r="H454" s="8">
        <v>45986</v>
      </c>
      <c r="I454" s="6"/>
      <c r="J454" s="6">
        <v>16</v>
      </c>
      <c r="K454" s="6">
        <v>1</v>
      </c>
      <c r="L454" s="6"/>
      <c r="M454" s="9">
        <v>0.08</v>
      </c>
      <c r="N454" s="6">
        <f t="shared" si="7"/>
        <v>0</v>
      </c>
    </row>
    <row r="455" spans="1:14" x14ac:dyDescent="0.25">
      <c r="A455" s="6">
        <v>456</v>
      </c>
      <c r="B455" s="7" t="s">
        <v>1795</v>
      </c>
      <c r="C455" s="6" t="s">
        <v>1796</v>
      </c>
      <c r="D455" s="6" t="s">
        <v>260</v>
      </c>
      <c r="E455" s="6" t="s">
        <v>1791</v>
      </c>
      <c r="F455" s="6">
        <v>2011</v>
      </c>
      <c r="G455" s="8">
        <v>45621</v>
      </c>
      <c r="H455" s="8">
        <v>45986</v>
      </c>
      <c r="I455" s="6"/>
      <c r="J455" s="6">
        <v>16</v>
      </c>
      <c r="K455" s="6">
        <v>1</v>
      </c>
      <c r="L455" s="6"/>
      <c r="M455" s="9">
        <v>0.08</v>
      </c>
      <c r="N455" s="6">
        <f t="shared" si="7"/>
        <v>0</v>
      </c>
    </row>
    <row r="456" spans="1:14" x14ac:dyDescent="0.25">
      <c r="A456" s="6">
        <v>457</v>
      </c>
      <c r="B456" s="7" t="s">
        <v>1797</v>
      </c>
      <c r="C456" s="6" t="s">
        <v>1798</v>
      </c>
      <c r="D456" s="6" t="s">
        <v>260</v>
      </c>
      <c r="E456" s="6" t="s">
        <v>1799</v>
      </c>
      <c r="F456" s="6">
        <v>2018</v>
      </c>
      <c r="G456" s="8">
        <v>45259</v>
      </c>
      <c r="H456" s="8">
        <v>45625</v>
      </c>
      <c r="I456" s="6"/>
      <c r="J456" s="6">
        <v>16</v>
      </c>
      <c r="K456" s="6">
        <v>1</v>
      </c>
      <c r="L456" s="6"/>
      <c r="M456" s="9">
        <v>0.08</v>
      </c>
      <c r="N456" s="6">
        <f t="shared" si="7"/>
        <v>0</v>
      </c>
    </row>
    <row r="457" spans="1:14" x14ac:dyDescent="0.25">
      <c r="A457" s="6">
        <v>458</v>
      </c>
      <c r="B457" s="7" t="s">
        <v>1800</v>
      </c>
      <c r="C457" s="6" t="s">
        <v>1801</v>
      </c>
      <c r="D457" s="6" t="s">
        <v>260</v>
      </c>
      <c r="E457" s="6" t="s">
        <v>1764</v>
      </c>
      <c r="F457" s="6">
        <v>2011</v>
      </c>
      <c r="G457" s="8">
        <v>45621</v>
      </c>
      <c r="H457" s="8">
        <v>45986</v>
      </c>
      <c r="I457" s="6"/>
      <c r="J457" s="6">
        <v>16</v>
      </c>
      <c r="K457" s="6">
        <v>1</v>
      </c>
      <c r="L457" s="6"/>
      <c r="M457" s="9">
        <v>0.08</v>
      </c>
      <c r="N457" s="6">
        <f t="shared" si="7"/>
        <v>0</v>
      </c>
    </row>
    <row r="458" spans="1:14" x14ac:dyDescent="0.25">
      <c r="A458" s="6">
        <v>459</v>
      </c>
      <c r="B458" s="7" t="s">
        <v>1802</v>
      </c>
      <c r="C458" s="6" t="s">
        <v>1801</v>
      </c>
      <c r="D458" s="6" t="s">
        <v>260</v>
      </c>
      <c r="E458" s="6" t="s">
        <v>1764</v>
      </c>
      <c r="F458" s="6">
        <v>2011</v>
      </c>
      <c r="G458" s="8">
        <v>45418</v>
      </c>
      <c r="H458" s="8">
        <v>45783</v>
      </c>
      <c r="I458" s="6"/>
      <c r="J458" s="6">
        <v>16</v>
      </c>
      <c r="K458" s="6">
        <v>1</v>
      </c>
      <c r="L458" s="6"/>
      <c r="M458" s="9">
        <v>0.08</v>
      </c>
      <c r="N458" s="6">
        <f t="shared" si="7"/>
        <v>0</v>
      </c>
    </row>
    <row r="459" spans="1:14" x14ac:dyDescent="0.25">
      <c r="A459" s="6">
        <v>460</v>
      </c>
      <c r="B459" s="7" t="s">
        <v>1803</v>
      </c>
      <c r="C459" s="6" t="s">
        <v>1801</v>
      </c>
      <c r="D459" s="6" t="s">
        <v>260</v>
      </c>
      <c r="E459" s="6" t="s">
        <v>1764</v>
      </c>
      <c r="F459" s="6">
        <v>2011</v>
      </c>
      <c r="G459" s="8">
        <v>45418</v>
      </c>
      <c r="H459" s="8">
        <v>45783</v>
      </c>
      <c r="I459" s="6"/>
      <c r="J459" s="6">
        <v>16</v>
      </c>
      <c r="K459" s="6">
        <v>1</v>
      </c>
      <c r="L459" s="6"/>
      <c r="M459" s="9">
        <v>0.08</v>
      </c>
      <c r="N459" s="6">
        <f t="shared" si="7"/>
        <v>0</v>
      </c>
    </row>
    <row r="460" spans="1:14" x14ac:dyDescent="0.25">
      <c r="A460" s="6">
        <v>461</v>
      </c>
      <c r="B460" s="7" t="s">
        <v>1804</v>
      </c>
      <c r="C460" s="6" t="s">
        <v>1801</v>
      </c>
      <c r="D460" s="6" t="s">
        <v>260</v>
      </c>
      <c r="E460" s="6" t="s">
        <v>1764</v>
      </c>
      <c r="F460" s="6">
        <v>2011</v>
      </c>
      <c r="G460" s="8">
        <v>45621</v>
      </c>
      <c r="H460" s="8">
        <v>45986</v>
      </c>
      <c r="I460" s="6"/>
      <c r="J460" s="6">
        <v>16</v>
      </c>
      <c r="K460" s="6">
        <v>1</v>
      </c>
      <c r="L460" s="6"/>
      <c r="M460" s="9">
        <v>0.08</v>
      </c>
      <c r="N460" s="6">
        <f t="shared" si="7"/>
        <v>0</v>
      </c>
    </row>
    <row r="461" spans="1:14" x14ac:dyDescent="0.25">
      <c r="A461" s="6">
        <v>462</v>
      </c>
      <c r="B461" s="7" t="s">
        <v>1805</v>
      </c>
      <c r="C461" s="6" t="s">
        <v>1806</v>
      </c>
      <c r="D461" s="6" t="s">
        <v>260</v>
      </c>
      <c r="E461" s="6" t="s">
        <v>1807</v>
      </c>
      <c r="F461" s="6">
        <v>2009</v>
      </c>
      <c r="G461" s="8">
        <v>45404</v>
      </c>
      <c r="H461" s="8">
        <v>45769</v>
      </c>
      <c r="I461" s="6"/>
      <c r="J461" s="6">
        <v>16</v>
      </c>
      <c r="K461" s="6">
        <v>1</v>
      </c>
      <c r="L461" s="6"/>
      <c r="M461" s="9">
        <v>0.08</v>
      </c>
      <c r="N461" s="6">
        <f t="shared" si="7"/>
        <v>0</v>
      </c>
    </row>
    <row r="462" spans="1:14" x14ac:dyDescent="0.25">
      <c r="A462" s="6">
        <v>463</v>
      </c>
      <c r="B462" s="7" t="s">
        <v>1808</v>
      </c>
      <c r="C462" s="6" t="s">
        <v>1809</v>
      </c>
      <c r="D462" s="6" t="s">
        <v>260</v>
      </c>
      <c r="E462" s="6" t="s">
        <v>1807</v>
      </c>
      <c r="F462" s="6">
        <v>2009</v>
      </c>
      <c r="G462" s="8">
        <v>44317</v>
      </c>
      <c r="H462" s="8">
        <v>44682</v>
      </c>
      <c r="I462" s="6"/>
      <c r="J462" s="6">
        <v>16</v>
      </c>
      <c r="K462" s="6">
        <v>1</v>
      </c>
      <c r="L462" s="6"/>
      <c r="M462" s="9">
        <v>0.08</v>
      </c>
      <c r="N462" s="6">
        <f t="shared" si="7"/>
        <v>0</v>
      </c>
    </row>
    <row r="463" spans="1:14" x14ac:dyDescent="0.25">
      <c r="A463" s="6">
        <v>464</v>
      </c>
      <c r="B463" s="7" t="s">
        <v>1810</v>
      </c>
      <c r="C463" s="6" t="s">
        <v>1811</v>
      </c>
      <c r="D463" s="6" t="s">
        <v>260</v>
      </c>
      <c r="E463" s="6" t="s">
        <v>1812</v>
      </c>
      <c r="F463" s="6"/>
      <c r="G463" s="8">
        <v>45404</v>
      </c>
      <c r="H463" s="8">
        <v>45769</v>
      </c>
      <c r="I463" s="6"/>
      <c r="J463" s="6">
        <v>16</v>
      </c>
      <c r="K463" s="6">
        <v>1</v>
      </c>
      <c r="L463" s="6"/>
      <c r="M463" s="9">
        <v>0.08</v>
      </c>
      <c r="N463" s="6">
        <f t="shared" si="7"/>
        <v>0</v>
      </c>
    </row>
    <row r="464" spans="1:14" x14ac:dyDescent="0.25">
      <c r="A464" s="6">
        <v>465</v>
      </c>
      <c r="B464" s="7" t="s">
        <v>1813</v>
      </c>
      <c r="C464" s="6" t="s">
        <v>1806</v>
      </c>
      <c r="D464" s="6" t="s">
        <v>260</v>
      </c>
      <c r="E464" s="6" t="s">
        <v>1807</v>
      </c>
      <c r="F464" s="6"/>
      <c r="G464" s="8">
        <v>45404</v>
      </c>
      <c r="H464" s="8">
        <v>45721</v>
      </c>
      <c r="I464" s="6"/>
      <c r="J464" s="6">
        <v>16</v>
      </c>
      <c r="K464" s="6">
        <v>1</v>
      </c>
      <c r="L464" s="6"/>
      <c r="M464" s="9">
        <v>0.08</v>
      </c>
      <c r="N464" s="6">
        <f t="shared" si="7"/>
        <v>0</v>
      </c>
    </row>
    <row r="465" spans="1:14" x14ac:dyDescent="0.25">
      <c r="A465" s="6">
        <v>466</v>
      </c>
      <c r="B465" s="7" t="s">
        <v>1814</v>
      </c>
      <c r="C465" s="6" t="s">
        <v>920</v>
      </c>
      <c r="D465" s="6" t="s">
        <v>272</v>
      </c>
      <c r="E465" s="6" t="s">
        <v>1276</v>
      </c>
      <c r="F465" s="6">
        <v>2009</v>
      </c>
      <c r="G465" s="8">
        <v>45391</v>
      </c>
      <c r="H465" s="8">
        <v>45756</v>
      </c>
      <c r="I465" s="6"/>
      <c r="J465" s="6">
        <v>16</v>
      </c>
      <c r="K465" s="6">
        <v>1</v>
      </c>
      <c r="L465" s="6"/>
      <c r="M465" s="9">
        <v>0.08</v>
      </c>
      <c r="N465" s="6">
        <f t="shared" si="7"/>
        <v>0</v>
      </c>
    </row>
    <row r="466" spans="1:14" x14ac:dyDescent="0.25">
      <c r="A466" s="6">
        <v>467</v>
      </c>
      <c r="B466" s="7" t="s">
        <v>1815</v>
      </c>
      <c r="C466" s="6" t="s">
        <v>1039</v>
      </c>
      <c r="D466" s="6" t="s">
        <v>272</v>
      </c>
      <c r="E466" s="6" t="s">
        <v>1040</v>
      </c>
      <c r="F466" s="6">
        <v>2021</v>
      </c>
      <c r="G466" s="8">
        <v>45408</v>
      </c>
      <c r="H466" s="8">
        <v>45773</v>
      </c>
      <c r="I466" s="6"/>
      <c r="J466" s="6">
        <v>16</v>
      </c>
      <c r="K466" s="6">
        <v>1</v>
      </c>
      <c r="L466" s="6"/>
      <c r="M466" s="9">
        <v>0.08</v>
      </c>
      <c r="N466" s="6">
        <f t="shared" si="7"/>
        <v>0</v>
      </c>
    </row>
    <row r="467" spans="1:14" x14ac:dyDescent="0.25">
      <c r="A467" s="6">
        <v>468</v>
      </c>
      <c r="B467" s="7" t="s">
        <v>1816</v>
      </c>
      <c r="C467" s="6" t="s">
        <v>945</v>
      </c>
      <c r="D467" s="6" t="s">
        <v>272</v>
      </c>
      <c r="E467" s="6" t="s">
        <v>946</v>
      </c>
      <c r="F467" s="6">
        <v>2020</v>
      </c>
      <c r="G467" s="8">
        <v>45512</v>
      </c>
      <c r="H467" s="8">
        <v>45877</v>
      </c>
      <c r="I467" s="6"/>
      <c r="J467" s="6">
        <v>16</v>
      </c>
      <c r="K467" s="6">
        <v>1</v>
      </c>
      <c r="L467" s="6"/>
      <c r="M467" s="9">
        <v>0.08</v>
      </c>
      <c r="N467" s="6">
        <f t="shared" si="7"/>
        <v>0</v>
      </c>
    </row>
    <row r="468" spans="1:14" x14ac:dyDescent="0.25">
      <c r="A468" s="6">
        <v>469</v>
      </c>
      <c r="B468" s="7" t="s">
        <v>362</v>
      </c>
      <c r="C468" s="6" t="s">
        <v>1817</v>
      </c>
      <c r="D468" s="6" t="s">
        <v>0</v>
      </c>
      <c r="E468" s="6"/>
      <c r="F468" s="6">
        <v>2021</v>
      </c>
      <c r="G468" s="8">
        <v>45295</v>
      </c>
      <c r="H468" s="8">
        <v>45661</v>
      </c>
      <c r="I468" s="6"/>
      <c r="J468" s="6">
        <v>16</v>
      </c>
      <c r="K468" s="6">
        <v>1</v>
      </c>
      <c r="L468" s="6"/>
      <c r="M468" s="9">
        <v>0.08</v>
      </c>
      <c r="N468" s="6">
        <f t="shared" si="7"/>
        <v>0</v>
      </c>
    </row>
    <row r="469" spans="1:14" x14ac:dyDescent="0.25">
      <c r="A469" s="6">
        <v>470</v>
      </c>
      <c r="B469" s="7" t="s">
        <v>1818</v>
      </c>
      <c r="C469" s="6" t="s">
        <v>1819</v>
      </c>
      <c r="D469" s="6" t="s">
        <v>776</v>
      </c>
      <c r="E469" s="6" t="s">
        <v>1366</v>
      </c>
      <c r="F469" s="6">
        <v>2005</v>
      </c>
      <c r="G469" s="8">
        <v>45295</v>
      </c>
      <c r="H469" s="8">
        <v>45661</v>
      </c>
      <c r="I469" s="6"/>
      <c r="J469" s="6">
        <v>16</v>
      </c>
      <c r="K469" s="6">
        <v>1</v>
      </c>
      <c r="L469" s="6"/>
      <c r="M469" s="9">
        <v>0.08</v>
      </c>
      <c r="N469" s="6">
        <f t="shared" si="7"/>
        <v>0</v>
      </c>
    </row>
    <row r="470" spans="1:14" x14ac:dyDescent="0.25">
      <c r="A470" s="6">
        <v>471</v>
      </c>
      <c r="B470" s="7" t="s">
        <v>1820</v>
      </c>
      <c r="C470" s="6" t="s">
        <v>1821</v>
      </c>
      <c r="D470" s="6" t="s">
        <v>776</v>
      </c>
      <c r="E470" s="6" t="s">
        <v>1366</v>
      </c>
      <c r="F470" s="6">
        <v>2005</v>
      </c>
      <c r="G470" s="8">
        <v>45295</v>
      </c>
      <c r="H470" s="8">
        <v>45661</v>
      </c>
      <c r="I470" s="6"/>
      <c r="J470" s="6">
        <v>16</v>
      </c>
      <c r="K470" s="6">
        <v>1</v>
      </c>
      <c r="L470" s="6"/>
      <c r="M470" s="9">
        <v>0.08</v>
      </c>
      <c r="N470" s="6">
        <f t="shared" si="7"/>
        <v>0</v>
      </c>
    </row>
    <row r="471" spans="1:14" x14ac:dyDescent="0.25">
      <c r="A471" s="6">
        <v>472</v>
      </c>
      <c r="B471" s="7" t="s">
        <v>1822</v>
      </c>
      <c r="C471" s="6" t="s">
        <v>1823</v>
      </c>
      <c r="D471" s="6" t="s">
        <v>859</v>
      </c>
      <c r="E471" s="6" t="s">
        <v>1824</v>
      </c>
      <c r="F471" s="6">
        <v>1997</v>
      </c>
      <c r="G471" s="8">
        <v>45323</v>
      </c>
      <c r="H471" s="8">
        <v>45689</v>
      </c>
      <c r="I471" s="6"/>
      <c r="J471" s="6">
        <v>16</v>
      </c>
      <c r="K471" s="6">
        <v>1</v>
      </c>
      <c r="L471" s="6"/>
      <c r="M471" s="9"/>
      <c r="N471" s="6">
        <f t="shared" si="7"/>
        <v>0</v>
      </c>
    </row>
    <row r="472" spans="1:14" x14ac:dyDescent="0.25">
      <c r="A472" s="6">
        <v>473</v>
      </c>
      <c r="B472" s="7" t="s">
        <v>1825</v>
      </c>
      <c r="C472" s="6" t="s">
        <v>1826</v>
      </c>
      <c r="D472" s="6" t="s">
        <v>859</v>
      </c>
      <c r="E472" s="6" t="s">
        <v>1827</v>
      </c>
      <c r="F472" s="6">
        <v>1990</v>
      </c>
      <c r="G472" s="8">
        <v>45323</v>
      </c>
      <c r="H472" s="8">
        <v>45689</v>
      </c>
      <c r="I472" s="6"/>
      <c r="J472" s="6">
        <v>16</v>
      </c>
      <c r="K472" s="6">
        <v>1</v>
      </c>
      <c r="L472" s="6"/>
      <c r="M472" s="9">
        <v>0.08</v>
      </c>
      <c r="N472" s="6">
        <f t="shared" si="7"/>
        <v>0</v>
      </c>
    </row>
    <row r="473" spans="1:14" x14ac:dyDescent="0.25">
      <c r="A473" s="6">
        <v>474</v>
      </c>
      <c r="B473" s="7" t="s">
        <v>1828</v>
      </c>
      <c r="C473" s="6" t="s">
        <v>1829</v>
      </c>
      <c r="D473" s="6" t="s">
        <v>859</v>
      </c>
      <c r="E473" s="6" t="s">
        <v>1830</v>
      </c>
      <c r="F473" s="6">
        <v>2002</v>
      </c>
      <c r="G473" s="8">
        <v>45323</v>
      </c>
      <c r="H473" s="8">
        <v>45689</v>
      </c>
      <c r="I473" s="6"/>
      <c r="J473" s="6">
        <v>16</v>
      </c>
      <c r="K473" s="6">
        <v>1</v>
      </c>
      <c r="L473" s="6"/>
      <c r="M473" s="9"/>
      <c r="N473" s="6">
        <f t="shared" si="7"/>
        <v>0</v>
      </c>
    </row>
    <row r="474" spans="1:14" x14ac:dyDescent="0.25">
      <c r="A474" s="6">
        <v>475</v>
      </c>
      <c r="B474" s="7" t="s">
        <v>1831</v>
      </c>
      <c r="C474" s="6" t="s">
        <v>1832</v>
      </c>
      <c r="D474" s="6" t="s">
        <v>859</v>
      </c>
      <c r="E474" s="6" t="s">
        <v>1833</v>
      </c>
      <c r="F474" s="6">
        <v>2008</v>
      </c>
      <c r="G474" s="8">
        <v>45323</v>
      </c>
      <c r="H474" s="8">
        <v>45689</v>
      </c>
      <c r="I474" s="6"/>
      <c r="J474" s="6">
        <v>16</v>
      </c>
      <c r="K474" s="6">
        <v>1</v>
      </c>
      <c r="L474" s="6"/>
      <c r="M474" s="9">
        <v>0.23</v>
      </c>
      <c r="N474" s="6">
        <f t="shared" si="7"/>
        <v>0</v>
      </c>
    </row>
    <row r="475" spans="1:14" x14ac:dyDescent="0.25">
      <c r="A475" s="6">
        <v>476</v>
      </c>
      <c r="B475" s="7" t="s">
        <v>1834</v>
      </c>
      <c r="C475" s="6" t="s">
        <v>1835</v>
      </c>
      <c r="D475" s="6" t="s">
        <v>859</v>
      </c>
      <c r="E475" s="6" t="s">
        <v>1051</v>
      </c>
      <c r="F475" s="6">
        <v>1997</v>
      </c>
      <c r="G475" s="8">
        <v>45323</v>
      </c>
      <c r="H475" s="8">
        <v>45689</v>
      </c>
      <c r="I475" s="6"/>
      <c r="J475" s="6">
        <v>16</v>
      </c>
      <c r="K475" s="6">
        <v>1</v>
      </c>
      <c r="L475" s="6"/>
      <c r="M475" s="9">
        <v>0.23</v>
      </c>
      <c r="N475" s="6">
        <f t="shared" si="7"/>
        <v>0</v>
      </c>
    </row>
    <row r="476" spans="1:14" x14ac:dyDescent="0.25">
      <c r="A476" s="6">
        <v>477</v>
      </c>
      <c r="B476" s="7" t="s">
        <v>1836</v>
      </c>
      <c r="C476" s="6" t="s">
        <v>1837</v>
      </c>
      <c r="D476" s="6" t="s">
        <v>859</v>
      </c>
      <c r="E476" s="6" t="s">
        <v>1051</v>
      </c>
      <c r="F476" s="6">
        <v>1976</v>
      </c>
      <c r="G476" s="8">
        <v>45323</v>
      </c>
      <c r="H476" s="8">
        <v>45689</v>
      </c>
      <c r="I476" s="6"/>
      <c r="J476" s="6">
        <v>16</v>
      </c>
      <c r="K476" s="6">
        <v>1</v>
      </c>
      <c r="L476" s="6"/>
      <c r="M476" s="9">
        <v>0.23</v>
      </c>
      <c r="N476" s="6">
        <f t="shared" si="7"/>
        <v>0</v>
      </c>
    </row>
    <row r="477" spans="1:14" x14ac:dyDescent="0.25">
      <c r="A477" s="6">
        <v>478</v>
      </c>
      <c r="B477" s="7" t="s">
        <v>1838</v>
      </c>
      <c r="C477" s="6" t="s">
        <v>1839</v>
      </c>
      <c r="D477" s="6" t="s">
        <v>859</v>
      </c>
      <c r="E477" s="6" t="s">
        <v>1051</v>
      </c>
      <c r="F477" s="6">
        <v>1997</v>
      </c>
      <c r="G477" s="8">
        <v>45323</v>
      </c>
      <c r="H477" s="8">
        <v>45689</v>
      </c>
      <c r="I477" s="6"/>
      <c r="J477" s="6">
        <v>16</v>
      </c>
      <c r="K477" s="6">
        <v>1</v>
      </c>
      <c r="L477" s="6"/>
      <c r="M477" s="9">
        <v>0.23</v>
      </c>
      <c r="N477" s="6">
        <f t="shared" si="7"/>
        <v>0</v>
      </c>
    </row>
    <row r="478" spans="1:14" x14ac:dyDescent="0.25">
      <c r="A478" s="6">
        <v>479</v>
      </c>
      <c r="B478" s="7" t="s">
        <v>1840</v>
      </c>
      <c r="C478" s="6" t="s">
        <v>1841</v>
      </c>
      <c r="D478" s="6" t="s">
        <v>859</v>
      </c>
      <c r="E478" s="6" t="s">
        <v>1842</v>
      </c>
      <c r="F478" s="6">
        <v>1986</v>
      </c>
      <c r="G478" s="8">
        <v>45323</v>
      </c>
      <c r="H478" s="8">
        <v>45689</v>
      </c>
      <c r="I478" s="6"/>
      <c r="J478" s="6">
        <v>16</v>
      </c>
      <c r="K478" s="6">
        <v>1</v>
      </c>
      <c r="L478" s="6"/>
      <c r="M478" s="9"/>
      <c r="N478" s="6">
        <f t="shared" si="7"/>
        <v>0</v>
      </c>
    </row>
    <row r="479" spans="1:14" x14ac:dyDescent="0.25">
      <c r="A479" s="6">
        <v>480</v>
      </c>
      <c r="B479" s="7" t="s">
        <v>1843</v>
      </c>
      <c r="C479" s="6" t="s">
        <v>1844</v>
      </c>
      <c r="D479" s="6" t="s">
        <v>859</v>
      </c>
      <c r="E479" s="6" t="s">
        <v>1845</v>
      </c>
      <c r="F479" s="6">
        <v>1990</v>
      </c>
      <c r="G479" s="8">
        <v>45323</v>
      </c>
      <c r="H479" s="8">
        <v>45689</v>
      </c>
      <c r="I479" s="6" t="s">
        <v>1846</v>
      </c>
      <c r="J479" s="6">
        <v>16</v>
      </c>
      <c r="K479" s="6">
        <v>1</v>
      </c>
      <c r="L479" s="6"/>
      <c r="M479" s="9"/>
      <c r="N479" s="6">
        <f t="shared" si="7"/>
        <v>0</v>
      </c>
    </row>
    <row r="480" spans="1:14" x14ac:dyDescent="0.25">
      <c r="A480" s="6">
        <v>481</v>
      </c>
      <c r="B480" s="7" t="s">
        <v>1847</v>
      </c>
      <c r="C480" s="6" t="s">
        <v>1848</v>
      </c>
      <c r="D480" s="6" t="s">
        <v>859</v>
      </c>
      <c r="E480" s="6" t="s">
        <v>1827</v>
      </c>
      <c r="F480" s="6">
        <v>1990</v>
      </c>
      <c r="G480" s="8">
        <v>45323</v>
      </c>
      <c r="H480" s="8">
        <v>45689</v>
      </c>
      <c r="I480" s="6" t="s">
        <v>1849</v>
      </c>
      <c r="J480" s="6">
        <v>16</v>
      </c>
      <c r="K480" s="6">
        <v>1</v>
      </c>
      <c r="L480" s="6"/>
      <c r="M480" s="9"/>
      <c r="N480" s="6">
        <f t="shared" si="7"/>
        <v>0</v>
      </c>
    </row>
    <row r="481" spans="1:14" x14ac:dyDescent="0.25">
      <c r="A481" s="6">
        <v>482</v>
      </c>
      <c r="B481" s="7" t="s">
        <v>1850</v>
      </c>
      <c r="C481" s="6" t="s">
        <v>1851</v>
      </c>
      <c r="D481" s="6" t="s">
        <v>859</v>
      </c>
      <c r="E481" s="6" t="s">
        <v>1852</v>
      </c>
      <c r="F481" s="6">
        <v>2006</v>
      </c>
      <c r="G481" s="8">
        <v>45323</v>
      </c>
      <c r="H481" s="8">
        <v>45689</v>
      </c>
      <c r="I481" s="6"/>
      <c r="J481" s="6">
        <v>16</v>
      </c>
      <c r="K481" s="6">
        <v>1</v>
      </c>
      <c r="L481" s="6"/>
      <c r="M481" s="9">
        <v>0.08</v>
      </c>
      <c r="N481" s="6">
        <f t="shared" si="7"/>
        <v>0</v>
      </c>
    </row>
    <row r="482" spans="1:14" x14ac:dyDescent="0.25">
      <c r="A482" s="6">
        <v>483</v>
      </c>
      <c r="B482" s="7" t="s">
        <v>1853</v>
      </c>
      <c r="C482" s="6" t="s">
        <v>1854</v>
      </c>
      <c r="D482" s="6" t="s">
        <v>859</v>
      </c>
      <c r="E482" s="6" t="s">
        <v>1852</v>
      </c>
      <c r="F482" s="6">
        <v>2012</v>
      </c>
      <c r="G482" s="8">
        <v>45323</v>
      </c>
      <c r="H482" s="8">
        <v>45689</v>
      </c>
      <c r="I482" s="6"/>
      <c r="J482" s="6">
        <v>16</v>
      </c>
      <c r="K482" s="6">
        <v>1</v>
      </c>
      <c r="L482" s="6"/>
      <c r="M482" s="9">
        <v>0.08</v>
      </c>
      <c r="N482" s="6">
        <f t="shared" si="7"/>
        <v>0</v>
      </c>
    </row>
    <row r="483" spans="1:14" x14ac:dyDescent="0.25">
      <c r="A483" s="6">
        <v>484</v>
      </c>
      <c r="B483" s="7" t="s">
        <v>1855</v>
      </c>
      <c r="C483" s="6" t="s">
        <v>1856</v>
      </c>
      <c r="D483" s="6" t="s">
        <v>859</v>
      </c>
      <c r="E483" s="6" t="s">
        <v>860</v>
      </c>
      <c r="F483" s="6">
        <v>2020</v>
      </c>
      <c r="G483" s="8">
        <v>45323</v>
      </c>
      <c r="H483" s="8">
        <v>45689</v>
      </c>
      <c r="I483" s="6"/>
      <c r="J483" s="6">
        <v>16</v>
      </c>
      <c r="K483" s="6">
        <v>1</v>
      </c>
      <c r="L483" s="6"/>
      <c r="M483" s="9">
        <v>0.08</v>
      </c>
      <c r="N483" s="6">
        <f t="shared" si="7"/>
        <v>0</v>
      </c>
    </row>
    <row r="484" spans="1:14" x14ac:dyDescent="0.25">
      <c r="A484" s="6">
        <v>485</v>
      </c>
      <c r="B484" s="7" t="s">
        <v>1857</v>
      </c>
      <c r="C484" s="6" t="s">
        <v>1858</v>
      </c>
      <c r="D484" s="6" t="s">
        <v>859</v>
      </c>
      <c r="E484" s="6" t="s">
        <v>1827</v>
      </c>
      <c r="F484" s="6">
        <v>1990</v>
      </c>
      <c r="G484" s="8">
        <v>45323</v>
      </c>
      <c r="H484" s="8">
        <v>45689</v>
      </c>
      <c r="I484" s="6" t="s">
        <v>1859</v>
      </c>
      <c r="J484" s="6">
        <v>16</v>
      </c>
      <c r="K484" s="6">
        <v>1</v>
      </c>
      <c r="L484" s="6"/>
      <c r="M484" s="9"/>
      <c r="N484" s="6">
        <f t="shared" si="7"/>
        <v>0</v>
      </c>
    </row>
    <row r="485" spans="1:14" x14ac:dyDescent="0.25">
      <c r="A485" s="6">
        <v>486</v>
      </c>
      <c r="B485" s="7" t="s">
        <v>1860</v>
      </c>
      <c r="C485" s="6" t="s">
        <v>1861</v>
      </c>
      <c r="D485" s="6" t="s">
        <v>859</v>
      </c>
      <c r="E485" s="6"/>
      <c r="F485" s="6"/>
      <c r="G485" s="8"/>
      <c r="H485" s="8"/>
      <c r="I485" s="6"/>
      <c r="J485" s="6">
        <v>16</v>
      </c>
      <c r="K485" s="6">
        <v>1</v>
      </c>
      <c r="L485" s="6"/>
      <c r="M485" s="9"/>
      <c r="N485" s="6">
        <f t="shared" si="7"/>
        <v>0</v>
      </c>
    </row>
    <row r="486" spans="1:14" x14ac:dyDescent="0.25">
      <c r="A486" s="6">
        <v>487</v>
      </c>
      <c r="B486" s="7" t="s">
        <v>1862</v>
      </c>
      <c r="C486" s="6" t="s">
        <v>1863</v>
      </c>
      <c r="D486" s="6" t="s">
        <v>859</v>
      </c>
      <c r="E486" s="6"/>
      <c r="F486" s="6"/>
      <c r="G486" s="8">
        <v>45574</v>
      </c>
      <c r="H486" s="8">
        <v>45939</v>
      </c>
      <c r="I486" s="6"/>
      <c r="J486" s="6">
        <v>16</v>
      </c>
      <c r="K486" s="6">
        <v>1</v>
      </c>
      <c r="L486" s="6"/>
      <c r="M486" s="9">
        <v>0.08</v>
      </c>
      <c r="N486" s="6">
        <f t="shared" si="7"/>
        <v>0</v>
      </c>
    </row>
    <row r="487" spans="1:14" x14ac:dyDescent="0.25">
      <c r="A487" s="6">
        <v>488</v>
      </c>
      <c r="B487" s="7" t="s">
        <v>1864</v>
      </c>
      <c r="C487" s="6" t="s">
        <v>1865</v>
      </c>
      <c r="D487" s="6" t="s">
        <v>859</v>
      </c>
      <c r="E487" s="6" t="s">
        <v>1866</v>
      </c>
      <c r="F487" s="6"/>
      <c r="G487" s="8">
        <v>45455</v>
      </c>
      <c r="H487" s="8">
        <v>45820</v>
      </c>
      <c r="I487" s="6"/>
      <c r="J487" s="6">
        <v>16</v>
      </c>
      <c r="K487" s="6">
        <v>1</v>
      </c>
      <c r="L487" s="6"/>
      <c r="M487" s="9"/>
      <c r="N487" s="6">
        <f t="shared" si="7"/>
        <v>0</v>
      </c>
    </row>
    <row r="488" spans="1:14" x14ac:dyDescent="0.25">
      <c r="A488" s="6">
        <v>489</v>
      </c>
      <c r="B488" s="7" t="s">
        <v>1867</v>
      </c>
      <c r="C488" s="6" t="s">
        <v>1868</v>
      </c>
      <c r="D488" s="6" t="s">
        <v>859</v>
      </c>
      <c r="E488" s="6" t="s">
        <v>1869</v>
      </c>
      <c r="F488" s="6"/>
      <c r="G488" s="8">
        <v>45455</v>
      </c>
      <c r="H488" s="8">
        <v>45820</v>
      </c>
      <c r="I488" s="6"/>
      <c r="J488" s="6">
        <v>16</v>
      </c>
      <c r="K488" s="6">
        <v>1</v>
      </c>
      <c r="L488" s="6"/>
      <c r="M488" s="9">
        <v>0.08</v>
      </c>
      <c r="N488" s="6">
        <f t="shared" si="7"/>
        <v>0</v>
      </c>
    </row>
    <row r="489" spans="1:14" x14ac:dyDescent="0.25">
      <c r="A489" s="6">
        <v>490</v>
      </c>
      <c r="B489" s="7" t="s">
        <v>1870</v>
      </c>
      <c r="C489" s="6" t="s">
        <v>1854</v>
      </c>
      <c r="D489" s="6" t="s">
        <v>859</v>
      </c>
      <c r="E489" s="6"/>
      <c r="F489" s="6"/>
      <c r="G489" s="8">
        <v>45455</v>
      </c>
      <c r="H489" s="8">
        <v>45820</v>
      </c>
      <c r="I489" s="6"/>
      <c r="J489" s="6">
        <v>16</v>
      </c>
      <c r="K489" s="6">
        <v>1</v>
      </c>
      <c r="L489" s="6"/>
      <c r="M489" s="9">
        <v>0.08</v>
      </c>
      <c r="N489" s="6">
        <f t="shared" si="7"/>
        <v>0</v>
      </c>
    </row>
    <row r="490" spans="1:14" x14ac:dyDescent="0.25">
      <c r="A490" s="6">
        <v>492</v>
      </c>
      <c r="B490" s="7" t="s">
        <v>1871</v>
      </c>
      <c r="C490" s="6" t="s">
        <v>1872</v>
      </c>
      <c r="D490" s="6" t="s">
        <v>859</v>
      </c>
      <c r="E490" s="6" t="s">
        <v>1873</v>
      </c>
      <c r="F490" s="6"/>
      <c r="G490" s="8">
        <v>45323</v>
      </c>
      <c r="H490" s="8">
        <v>45689</v>
      </c>
      <c r="I490" s="6"/>
      <c r="J490" s="6">
        <v>16</v>
      </c>
      <c r="K490" s="6">
        <v>1</v>
      </c>
      <c r="L490" s="6"/>
      <c r="M490" s="9"/>
      <c r="N490" s="6">
        <f t="shared" si="7"/>
        <v>0</v>
      </c>
    </row>
    <row r="491" spans="1:14" x14ac:dyDescent="0.25">
      <c r="A491" s="6">
        <v>493</v>
      </c>
      <c r="B491" s="7" t="s">
        <v>1874</v>
      </c>
      <c r="C491" s="6" t="s">
        <v>1875</v>
      </c>
      <c r="D491" s="6" t="s">
        <v>863</v>
      </c>
      <c r="E491" s="6" t="s">
        <v>1876</v>
      </c>
      <c r="F491" s="6">
        <v>1983</v>
      </c>
      <c r="G491" s="8">
        <v>45483</v>
      </c>
      <c r="H491" s="8">
        <v>45848</v>
      </c>
      <c r="I491" s="6"/>
      <c r="J491" s="6">
        <v>16</v>
      </c>
      <c r="K491" s="6">
        <v>1</v>
      </c>
      <c r="L491" s="6"/>
      <c r="M491" s="9">
        <v>0.08</v>
      </c>
      <c r="N491" s="6">
        <f t="shared" si="7"/>
        <v>0</v>
      </c>
    </row>
    <row r="492" spans="1:14" x14ac:dyDescent="0.25">
      <c r="A492" s="6">
        <v>494</v>
      </c>
      <c r="B492" s="7" t="s">
        <v>1877</v>
      </c>
      <c r="C492" s="6" t="s">
        <v>1878</v>
      </c>
      <c r="D492" s="6" t="s">
        <v>863</v>
      </c>
      <c r="E492" s="6" t="s">
        <v>1879</v>
      </c>
      <c r="F492" s="6">
        <v>2020</v>
      </c>
      <c r="G492" s="8">
        <v>45405</v>
      </c>
      <c r="H492" s="8">
        <v>45659</v>
      </c>
      <c r="I492" s="6"/>
      <c r="J492" s="6">
        <v>16</v>
      </c>
      <c r="K492" s="6">
        <v>1</v>
      </c>
      <c r="L492" s="6"/>
      <c r="M492" s="9">
        <v>0.08</v>
      </c>
      <c r="N492" s="6">
        <f t="shared" si="7"/>
        <v>0</v>
      </c>
    </row>
    <row r="493" spans="1:14" x14ac:dyDescent="0.25">
      <c r="A493" s="6">
        <v>495</v>
      </c>
      <c r="B493" s="7" t="s">
        <v>1880</v>
      </c>
      <c r="C493" s="6" t="s">
        <v>1881</v>
      </c>
      <c r="D493" s="6" t="s">
        <v>863</v>
      </c>
      <c r="E493" s="6" t="s">
        <v>1882</v>
      </c>
      <c r="F493" s="6">
        <v>1997</v>
      </c>
      <c r="G493" s="8">
        <v>45534</v>
      </c>
      <c r="H493" s="8">
        <v>45899</v>
      </c>
      <c r="I493" s="6"/>
      <c r="J493" s="6">
        <v>16</v>
      </c>
      <c r="K493" s="6">
        <v>1</v>
      </c>
      <c r="L493" s="6"/>
      <c r="M493" s="9">
        <v>0.23</v>
      </c>
      <c r="N493" s="6">
        <f t="shared" si="7"/>
        <v>0</v>
      </c>
    </row>
    <row r="494" spans="1:14" x14ac:dyDescent="0.25">
      <c r="A494" s="6">
        <v>496</v>
      </c>
      <c r="B494" s="7" t="s">
        <v>1883</v>
      </c>
      <c r="C494" s="6" t="s">
        <v>1221</v>
      </c>
      <c r="D494" s="6" t="s">
        <v>863</v>
      </c>
      <c r="E494" s="6" t="s">
        <v>1051</v>
      </c>
      <c r="F494" s="6">
        <v>1971</v>
      </c>
      <c r="G494" s="8">
        <v>45534</v>
      </c>
      <c r="H494" s="8">
        <v>45899</v>
      </c>
      <c r="I494" s="6"/>
      <c r="J494" s="6">
        <v>16</v>
      </c>
      <c r="K494" s="6">
        <v>1</v>
      </c>
      <c r="L494" s="6"/>
      <c r="M494" s="9">
        <v>0.23</v>
      </c>
      <c r="N494" s="6">
        <f t="shared" si="7"/>
        <v>0</v>
      </c>
    </row>
    <row r="495" spans="1:14" x14ac:dyDescent="0.25">
      <c r="A495" s="6">
        <v>497</v>
      </c>
      <c r="B495" s="7" t="s">
        <v>1884</v>
      </c>
      <c r="C495" s="6" t="s">
        <v>1885</v>
      </c>
      <c r="D495" s="6" t="s">
        <v>863</v>
      </c>
      <c r="E495" s="6" t="s">
        <v>1051</v>
      </c>
      <c r="F495" s="6">
        <v>1986</v>
      </c>
      <c r="G495" s="8">
        <v>45534</v>
      </c>
      <c r="H495" s="8">
        <v>45899</v>
      </c>
      <c r="I495" s="6"/>
      <c r="J495" s="6">
        <v>16</v>
      </c>
      <c r="K495" s="6">
        <v>1</v>
      </c>
      <c r="L495" s="6"/>
      <c r="M495" s="9">
        <v>0.23</v>
      </c>
      <c r="N495" s="6">
        <f t="shared" si="7"/>
        <v>0</v>
      </c>
    </row>
    <row r="496" spans="1:14" x14ac:dyDescent="0.25">
      <c r="A496" s="6">
        <v>498</v>
      </c>
      <c r="B496" s="7" t="s">
        <v>1886</v>
      </c>
      <c r="C496" s="6" t="s">
        <v>1887</v>
      </c>
      <c r="D496" s="6" t="s">
        <v>863</v>
      </c>
      <c r="E496" s="6" t="s">
        <v>1051</v>
      </c>
      <c r="F496" s="6">
        <v>1986</v>
      </c>
      <c r="G496" s="8">
        <v>45534</v>
      </c>
      <c r="H496" s="8">
        <v>45899</v>
      </c>
      <c r="I496" s="6"/>
      <c r="J496" s="6">
        <v>16</v>
      </c>
      <c r="K496" s="6">
        <v>1</v>
      </c>
      <c r="L496" s="6"/>
      <c r="M496" s="9">
        <v>0.23</v>
      </c>
      <c r="N496" s="6">
        <f t="shared" si="7"/>
        <v>0</v>
      </c>
    </row>
    <row r="497" spans="1:14" x14ac:dyDescent="0.25">
      <c r="A497" s="6">
        <v>499</v>
      </c>
      <c r="B497" s="7" t="s">
        <v>1888</v>
      </c>
      <c r="C497" s="6" t="s">
        <v>1889</v>
      </c>
      <c r="D497" s="6" t="s">
        <v>863</v>
      </c>
      <c r="E497" s="6" t="s">
        <v>1890</v>
      </c>
      <c r="F497" s="6">
        <v>2013</v>
      </c>
      <c r="G497" s="8">
        <v>45534</v>
      </c>
      <c r="H497" s="8">
        <v>45899</v>
      </c>
      <c r="I497" s="6"/>
      <c r="J497" s="6">
        <v>16</v>
      </c>
      <c r="K497" s="6">
        <v>1</v>
      </c>
      <c r="L497" s="6"/>
      <c r="M497" s="9">
        <v>0.08</v>
      </c>
      <c r="N497" s="6">
        <f t="shared" si="7"/>
        <v>0</v>
      </c>
    </row>
    <row r="498" spans="1:14" x14ac:dyDescent="0.25">
      <c r="A498" s="6">
        <v>500</v>
      </c>
      <c r="B498" s="7" t="s">
        <v>1891</v>
      </c>
      <c r="C498" s="6" t="s">
        <v>1892</v>
      </c>
      <c r="D498" s="6" t="s">
        <v>863</v>
      </c>
      <c r="E498" s="6" t="s">
        <v>1893</v>
      </c>
      <c r="F498" s="6">
        <v>2015</v>
      </c>
      <c r="G498" s="8">
        <v>45534</v>
      </c>
      <c r="H498" s="8">
        <v>45899</v>
      </c>
      <c r="I498" s="6"/>
      <c r="J498" s="6">
        <v>16</v>
      </c>
      <c r="K498" s="6">
        <v>1</v>
      </c>
      <c r="L498" s="6"/>
      <c r="M498" s="9">
        <v>0.23</v>
      </c>
      <c r="N498" s="6">
        <f t="shared" si="7"/>
        <v>0</v>
      </c>
    </row>
    <row r="499" spans="1:14" x14ac:dyDescent="0.25">
      <c r="A499" s="6">
        <v>501</v>
      </c>
      <c r="B499" s="7" t="s">
        <v>1894</v>
      </c>
      <c r="C499" s="6" t="s">
        <v>1895</v>
      </c>
      <c r="D499" s="6" t="s">
        <v>863</v>
      </c>
      <c r="E499" s="6"/>
      <c r="F499" s="6">
        <v>2023</v>
      </c>
      <c r="G499" s="8">
        <v>45534</v>
      </c>
      <c r="H499" s="8">
        <v>45899</v>
      </c>
      <c r="I499" s="6"/>
      <c r="J499" s="6">
        <v>16</v>
      </c>
      <c r="K499" s="6">
        <v>1</v>
      </c>
      <c r="L499" s="6"/>
      <c r="M499" s="9">
        <v>0.23</v>
      </c>
      <c r="N499" s="6">
        <f t="shared" si="7"/>
        <v>0</v>
      </c>
    </row>
    <row r="500" spans="1:14" x14ac:dyDescent="0.25">
      <c r="A500" s="6">
        <v>502</v>
      </c>
      <c r="B500" s="7" t="s">
        <v>1896</v>
      </c>
      <c r="C500" s="6" t="s">
        <v>1897</v>
      </c>
      <c r="D500" s="6" t="s">
        <v>863</v>
      </c>
      <c r="E500" s="6"/>
      <c r="F500" s="6">
        <v>1980</v>
      </c>
      <c r="G500" s="8">
        <v>45483</v>
      </c>
      <c r="H500" s="8">
        <v>45848</v>
      </c>
      <c r="I500" s="6"/>
      <c r="J500" s="6">
        <v>16</v>
      </c>
      <c r="K500" s="6">
        <v>1</v>
      </c>
      <c r="L500" s="6"/>
      <c r="M500" s="9">
        <v>0.08</v>
      </c>
      <c r="N500" s="6">
        <f t="shared" si="7"/>
        <v>0</v>
      </c>
    </row>
    <row r="501" spans="1:14" x14ac:dyDescent="0.25">
      <c r="A501" s="6">
        <v>503</v>
      </c>
      <c r="B501" s="7" t="s">
        <v>1898</v>
      </c>
      <c r="C501" s="6" t="s">
        <v>1899</v>
      </c>
      <c r="D501" s="6" t="s">
        <v>1900</v>
      </c>
      <c r="E501" s="6" t="s">
        <v>1901</v>
      </c>
      <c r="F501" s="6">
        <v>1999</v>
      </c>
      <c r="G501" s="8">
        <v>45568</v>
      </c>
      <c r="H501" s="8">
        <v>45933</v>
      </c>
      <c r="I501" s="6"/>
      <c r="J501" s="6">
        <v>16</v>
      </c>
      <c r="K501" s="6">
        <v>1</v>
      </c>
      <c r="L501" s="6"/>
      <c r="M501" s="9">
        <v>0.08</v>
      </c>
      <c r="N501" s="6">
        <f t="shared" si="7"/>
        <v>0</v>
      </c>
    </row>
    <row r="502" spans="1:14" x14ac:dyDescent="0.25">
      <c r="A502" s="6">
        <v>504</v>
      </c>
      <c r="B502" s="7" t="s">
        <v>1902</v>
      </c>
      <c r="C502" s="6" t="s">
        <v>1903</v>
      </c>
      <c r="D502" s="6" t="s">
        <v>1900</v>
      </c>
      <c r="E502" s="6" t="s">
        <v>1904</v>
      </c>
      <c r="F502" s="6">
        <v>2008</v>
      </c>
      <c r="G502" s="8">
        <v>45568</v>
      </c>
      <c r="H502" s="8">
        <v>45933</v>
      </c>
      <c r="I502" s="6"/>
      <c r="J502" s="6">
        <v>16</v>
      </c>
      <c r="K502" s="6">
        <v>1</v>
      </c>
      <c r="L502" s="6"/>
      <c r="M502" s="9">
        <v>0.08</v>
      </c>
      <c r="N502" s="6">
        <f t="shared" si="7"/>
        <v>0</v>
      </c>
    </row>
    <row r="503" spans="1:14" x14ac:dyDescent="0.25">
      <c r="A503" s="6">
        <v>505</v>
      </c>
      <c r="B503" s="7" t="s">
        <v>1905</v>
      </c>
      <c r="C503" s="6" t="s">
        <v>1906</v>
      </c>
      <c r="D503" s="6" t="s">
        <v>1907</v>
      </c>
      <c r="E503" s="6"/>
      <c r="F503" s="6"/>
      <c r="G503" s="8"/>
      <c r="H503" s="8">
        <v>45820</v>
      </c>
      <c r="I503" s="6" t="s">
        <v>1908</v>
      </c>
      <c r="J503" s="6">
        <v>16</v>
      </c>
      <c r="K503" s="6"/>
      <c r="L503" s="6"/>
      <c r="M503" s="9">
        <v>0.08</v>
      </c>
      <c r="N503" s="6">
        <f t="shared" si="7"/>
        <v>0</v>
      </c>
    </row>
    <row r="504" spans="1:14" x14ac:dyDescent="0.25">
      <c r="A504" s="6">
        <v>506</v>
      </c>
      <c r="B504" s="7" t="s">
        <v>1909</v>
      </c>
      <c r="C504" s="6" t="s">
        <v>1910</v>
      </c>
      <c r="D504" s="6" t="s">
        <v>1911</v>
      </c>
      <c r="E504" s="6" t="s">
        <v>1912</v>
      </c>
      <c r="F504" s="6">
        <v>2007</v>
      </c>
      <c r="G504" s="8">
        <v>45474</v>
      </c>
      <c r="H504" s="8">
        <v>45839</v>
      </c>
      <c r="I504" s="6"/>
      <c r="J504" s="6">
        <v>16</v>
      </c>
      <c r="K504" s="6">
        <v>1</v>
      </c>
      <c r="L504" s="6"/>
      <c r="M504" s="9">
        <v>0.08</v>
      </c>
      <c r="N504" s="6">
        <f t="shared" si="7"/>
        <v>0</v>
      </c>
    </row>
    <row r="505" spans="1:14" x14ac:dyDescent="0.25">
      <c r="A505" s="6">
        <v>507</v>
      </c>
      <c r="B505" s="7" t="s">
        <v>1913</v>
      </c>
      <c r="C505" s="6" t="s">
        <v>1914</v>
      </c>
      <c r="D505" s="6" t="s">
        <v>1911</v>
      </c>
      <c r="E505" s="6" t="s">
        <v>1915</v>
      </c>
      <c r="F505" s="6">
        <v>2007</v>
      </c>
      <c r="G505" s="8">
        <v>45474</v>
      </c>
      <c r="H505" s="8">
        <v>45839</v>
      </c>
      <c r="I505" s="6"/>
      <c r="J505" s="6">
        <v>16</v>
      </c>
      <c r="K505" s="6">
        <v>1</v>
      </c>
      <c r="L505" s="6"/>
      <c r="M505" s="9">
        <v>0.08</v>
      </c>
      <c r="N505" s="6">
        <f t="shared" si="7"/>
        <v>0</v>
      </c>
    </row>
    <row r="506" spans="1:14" x14ac:dyDescent="0.25">
      <c r="A506" s="6">
        <v>508</v>
      </c>
      <c r="B506" s="7" t="s">
        <v>1916</v>
      </c>
      <c r="C506" s="6" t="s">
        <v>1917</v>
      </c>
      <c r="D506" s="6" t="s">
        <v>1911</v>
      </c>
      <c r="E506" s="6" t="s">
        <v>1918</v>
      </c>
      <c r="F506" s="6">
        <v>2008</v>
      </c>
      <c r="G506" s="8">
        <v>45474</v>
      </c>
      <c r="H506" s="8">
        <v>45838</v>
      </c>
      <c r="I506" s="6" t="s">
        <v>2017</v>
      </c>
      <c r="J506" s="6">
        <v>16</v>
      </c>
      <c r="K506" s="6">
        <v>1</v>
      </c>
      <c r="L506" s="6"/>
      <c r="M506" s="9">
        <v>0.08</v>
      </c>
      <c r="N506" s="6">
        <f t="shared" si="7"/>
        <v>0</v>
      </c>
    </row>
    <row r="507" spans="1:14" x14ac:dyDescent="0.25">
      <c r="A507" s="6">
        <v>509</v>
      </c>
      <c r="B507" s="7" t="s">
        <v>1919</v>
      </c>
      <c r="C507" s="6" t="s">
        <v>1920</v>
      </c>
      <c r="D507" s="6" t="s">
        <v>1921</v>
      </c>
      <c r="E507" s="6" t="s">
        <v>1922</v>
      </c>
      <c r="F507" s="6">
        <v>2021</v>
      </c>
      <c r="G507" s="8">
        <v>45567</v>
      </c>
      <c r="H507" s="8">
        <v>45932</v>
      </c>
      <c r="I507" s="6"/>
      <c r="J507" s="6">
        <v>16</v>
      </c>
      <c r="K507" s="6">
        <v>1</v>
      </c>
      <c r="L507" s="6"/>
      <c r="M507" s="9">
        <v>0.08</v>
      </c>
      <c r="N507" s="6">
        <f t="shared" si="7"/>
        <v>0</v>
      </c>
    </row>
    <row r="508" spans="1:14" x14ac:dyDescent="0.25">
      <c r="A508" s="6">
        <v>510</v>
      </c>
      <c r="B508" s="7" t="s">
        <v>1923</v>
      </c>
      <c r="C508" s="6" t="s">
        <v>1924</v>
      </c>
      <c r="D508" s="6" t="s">
        <v>1925</v>
      </c>
      <c r="E508" s="6" t="s">
        <v>1027</v>
      </c>
      <c r="F508" s="6">
        <v>2020</v>
      </c>
      <c r="G508" s="8">
        <v>45567</v>
      </c>
      <c r="H508" s="8">
        <v>45932</v>
      </c>
      <c r="I508" s="6"/>
      <c r="J508" s="6">
        <v>16</v>
      </c>
      <c r="K508" s="6">
        <v>1</v>
      </c>
      <c r="L508" s="6"/>
      <c r="M508" s="9">
        <v>0.08</v>
      </c>
      <c r="N508" s="6">
        <f t="shared" si="7"/>
        <v>0</v>
      </c>
    </row>
    <row r="509" spans="1:14" x14ac:dyDescent="0.25">
      <c r="A509" s="6">
        <v>511</v>
      </c>
      <c r="B509" s="7" t="s">
        <v>1926</v>
      </c>
      <c r="C509" s="6" t="s">
        <v>1927</v>
      </c>
      <c r="D509" s="6" t="s">
        <v>1928</v>
      </c>
      <c r="E509" s="6" t="s">
        <v>1929</v>
      </c>
      <c r="F509" s="6">
        <v>2019</v>
      </c>
      <c r="G509" s="8">
        <v>45332</v>
      </c>
      <c r="H509" s="8">
        <v>45787</v>
      </c>
      <c r="I509" s="6"/>
      <c r="J509" s="6">
        <v>16</v>
      </c>
      <c r="K509" s="6">
        <v>1</v>
      </c>
      <c r="L509" s="6"/>
      <c r="M509" s="9">
        <v>0.08</v>
      </c>
      <c r="N509" s="6">
        <f t="shared" si="7"/>
        <v>0</v>
      </c>
    </row>
    <row r="510" spans="1:14" x14ac:dyDescent="0.25">
      <c r="A510" s="6">
        <v>512</v>
      </c>
      <c r="B510" s="7" t="s">
        <v>1930</v>
      </c>
      <c r="C510" s="6" t="s">
        <v>1931</v>
      </c>
      <c r="D510" s="6" t="s">
        <v>1928</v>
      </c>
      <c r="E510" s="6" t="s">
        <v>1932</v>
      </c>
      <c r="F510" s="6">
        <v>2018</v>
      </c>
      <c r="G510" s="8">
        <v>45422</v>
      </c>
      <c r="H510" s="8">
        <v>45787</v>
      </c>
      <c r="I510" s="6"/>
      <c r="J510" s="6">
        <v>16</v>
      </c>
      <c r="K510" s="6">
        <v>1</v>
      </c>
      <c r="L510" s="6"/>
      <c r="M510" s="9">
        <v>0.08</v>
      </c>
      <c r="N510" s="6">
        <f t="shared" si="7"/>
        <v>0</v>
      </c>
    </row>
    <row r="511" spans="1:14" x14ac:dyDescent="0.25">
      <c r="A511" s="6">
        <v>513</v>
      </c>
      <c r="B511" s="7" t="s">
        <v>1933</v>
      </c>
      <c r="C511" s="6" t="s">
        <v>1934</v>
      </c>
      <c r="D511" s="6" t="s">
        <v>1935</v>
      </c>
      <c r="E511" s="6" t="s">
        <v>1936</v>
      </c>
      <c r="F511" s="6">
        <v>2022</v>
      </c>
      <c r="G511" s="8">
        <v>45396</v>
      </c>
      <c r="H511" s="8">
        <v>45761</v>
      </c>
      <c r="I511" s="6"/>
      <c r="J511" s="6">
        <v>16</v>
      </c>
      <c r="K511" s="6">
        <v>1</v>
      </c>
      <c r="L511" s="6"/>
      <c r="M511" s="9">
        <v>0.08</v>
      </c>
      <c r="N511" s="6">
        <f t="shared" si="7"/>
        <v>0</v>
      </c>
    </row>
    <row r="512" spans="1:14" x14ac:dyDescent="0.25">
      <c r="A512" s="6">
        <v>514</v>
      </c>
      <c r="B512" s="7" t="s">
        <v>1937</v>
      </c>
      <c r="C512" s="6" t="s">
        <v>1910</v>
      </c>
      <c r="D512" s="6" t="s">
        <v>430</v>
      </c>
      <c r="E512" s="6" t="s">
        <v>1912</v>
      </c>
      <c r="F512" s="6">
        <v>2007</v>
      </c>
      <c r="G512" s="8">
        <v>45474</v>
      </c>
      <c r="H512" s="8">
        <v>45839</v>
      </c>
      <c r="I512" s="6"/>
      <c r="J512" s="6">
        <v>16</v>
      </c>
      <c r="K512" s="6">
        <v>1</v>
      </c>
      <c r="L512" s="6"/>
      <c r="M512" s="9">
        <v>0.08</v>
      </c>
      <c r="N512" s="6">
        <f t="shared" si="7"/>
        <v>0</v>
      </c>
    </row>
    <row r="513" spans="1:14" x14ac:dyDescent="0.25">
      <c r="A513" s="6">
        <v>515</v>
      </c>
      <c r="B513" s="7" t="s">
        <v>1938</v>
      </c>
      <c r="C513" s="6" t="s">
        <v>1939</v>
      </c>
      <c r="D513" s="6" t="s">
        <v>430</v>
      </c>
      <c r="E513" s="6" t="s">
        <v>369</v>
      </c>
      <c r="F513" s="6"/>
      <c r="G513" s="8">
        <v>45387</v>
      </c>
      <c r="H513" s="8">
        <v>46117</v>
      </c>
      <c r="I513" s="6" t="s">
        <v>437</v>
      </c>
      <c r="J513" s="6">
        <v>16</v>
      </c>
      <c r="K513" s="6">
        <v>1</v>
      </c>
      <c r="L513" s="6"/>
      <c r="M513" s="9">
        <v>0.08</v>
      </c>
      <c r="N513" s="6">
        <f t="shared" ref="N513:N545" si="8">L513*M513+L513</f>
        <v>0</v>
      </c>
    </row>
    <row r="514" spans="1:14" x14ac:dyDescent="0.25">
      <c r="A514" s="6">
        <v>516</v>
      </c>
      <c r="B514" s="7" t="s">
        <v>1940</v>
      </c>
      <c r="C514" s="6" t="s">
        <v>1939</v>
      </c>
      <c r="D514" s="6" t="s">
        <v>430</v>
      </c>
      <c r="E514" s="6" t="s">
        <v>369</v>
      </c>
      <c r="F514" s="6"/>
      <c r="G514" s="8">
        <v>45387</v>
      </c>
      <c r="H514" s="8">
        <v>46117</v>
      </c>
      <c r="I514" s="6" t="s">
        <v>437</v>
      </c>
      <c r="J514" s="6">
        <v>16</v>
      </c>
      <c r="K514" s="6">
        <v>1</v>
      </c>
      <c r="L514" s="6"/>
      <c r="M514" s="9">
        <v>0.08</v>
      </c>
      <c r="N514" s="6">
        <f t="shared" si="8"/>
        <v>0</v>
      </c>
    </row>
    <row r="515" spans="1:14" x14ac:dyDescent="0.25">
      <c r="A515" s="6">
        <v>517</v>
      </c>
      <c r="B515" s="7" t="s">
        <v>1941</v>
      </c>
      <c r="C515" s="6" t="s">
        <v>1942</v>
      </c>
      <c r="D515" s="6" t="s">
        <v>430</v>
      </c>
      <c r="E515" s="6" t="s">
        <v>369</v>
      </c>
      <c r="F515" s="6"/>
      <c r="G515" s="8">
        <v>45387</v>
      </c>
      <c r="H515" s="8">
        <v>46117</v>
      </c>
      <c r="I515" s="6" t="s">
        <v>1943</v>
      </c>
      <c r="J515" s="6">
        <v>16</v>
      </c>
      <c r="K515" s="6">
        <v>1</v>
      </c>
      <c r="L515" s="6"/>
      <c r="M515" s="9">
        <v>0.08</v>
      </c>
      <c r="N515" s="6">
        <f t="shared" si="8"/>
        <v>0</v>
      </c>
    </row>
    <row r="516" spans="1:14" x14ac:dyDescent="0.25">
      <c r="A516" s="6">
        <v>518</v>
      </c>
      <c r="B516" s="7" t="s">
        <v>1944</v>
      </c>
      <c r="C516" s="6" t="s">
        <v>1945</v>
      </c>
      <c r="D516" s="6" t="s">
        <v>430</v>
      </c>
      <c r="E516" s="6" t="s">
        <v>369</v>
      </c>
      <c r="F516" s="6"/>
      <c r="G516" s="8">
        <v>45387</v>
      </c>
      <c r="H516" s="8">
        <v>46117</v>
      </c>
      <c r="I516" s="6" t="s">
        <v>1943</v>
      </c>
      <c r="J516" s="6">
        <v>16</v>
      </c>
      <c r="K516" s="6">
        <v>1</v>
      </c>
      <c r="L516" s="6"/>
      <c r="M516" s="9">
        <v>0.08</v>
      </c>
      <c r="N516" s="6">
        <f t="shared" si="8"/>
        <v>0</v>
      </c>
    </row>
    <row r="517" spans="1:14" x14ac:dyDescent="0.25">
      <c r="A517" s="6">
        <v>519</v>
      </c>
      <c r="B517" s="7" t="s">
        <v>1946</v>
      </c>
      <c r="C517" s="6" t="s">
        <v>1945</v>
      </c>
      <c r="D517" s="6" t="s">
        <v>430</v>
      </c>
      <c r="E517" s="6" t="s">
        <v>369</v>
      </c>
      <c r="F517" s="6"/>
      <c r="G517" s="8">
        <v>45387</v>
      </c>
      <c r="H517" s="8">
        <v>46117</v>
      </c>
      <c r="I517" s="6" t="s">
        <v>1943</v>
      </c>
      <c r="J517" s="6">
        <v>16</v>
      </c>
      <c r="K517" s="6">
        <v>1</v>
      </c>
      <c r="L517" s="6"/>
      <c r="M517" s="9">
        <v>0.08</v>
      </c>
      <c r="N517" s="6">
        <f t="shared" si="8"/>
        <v>0</v>
      </c>
    </row>
    <row r="518" spans="1:14" x14ac:dyDescent="0.25">
      <c r="A518" s="6">
        <v>520</v>
      </c>
      <c r="B518" s="7" t="s">
        <v>1947</v>
      </c>
      <c r="C518" s="6" t="s">
        <v>1948</v>
      </c>
      <c r="D518" s="6" t="s">
        <v>1949</v>
      </c>
      <c r="E518" s="6" t="s">
        <v>369</v>
      </c>
      <c r="F518" s="6"/>
      <c r="G518" s="8">
        <v>45490</v>
      </c>
      <c r="H518" s="8">
        <v>45853</v>
      </c>
      <c r="I518" s="6" t="s">
        <v>1950</v>
      </c>
      <c r="J518" s="6">
        <v>16</v>
      </c>
      <c r="K518" s="6">
        <v>1</v>
      </c>
      <c r="L518" s="6"/>
      <c r="M518" s="9">
        <v>0.08</v>
      </c>
      <c r="N518" s="6">
        <f t="shared" si="8"/>
        <v>0</v>
      </c>
    </row>
    <row r="519" spans="1:14" x14ac:dyDescent="0.25">
      <c r="A519" s="6">
        <v>521</v>
      </c>
      <c r="B519" s="7" t="s">
        <v>1951</v>
      </c>
      <c r="C519" s="6" t="s">
        <v>1952</v>
      </c>
      <c r="D519" s="6" t="s">
        <v>1953</v>
      </c>
      <c r="E519" s="6" t="s">
        <v>33</v>
      </c>
      <c r="F519" s="6">
        <v>2017</v>
      </c>
      <c r="G519" s="8">
        <v>45567</v>
      </c>
      <c r="H519" s="8">
        <v>45932</v>
      </c>
      <c r="I519" s="6"/>
      <c r="J519" s="6">
        <v>16</v>
      </c>
      <c r="K519" s="6">
        <v>1</v>
      </c>
      <c r="L519" s="6"/>
      <c r="M519" s="9">
        <v>0.08</v>
      </c>
      <c r="N519" s="6">
        <f t="shared" si="8"/>
        <v>0</v>
      </c>
    </row>
    <row r="520" spans="1:14" x14ac:dyDescent="0.25">
      <c r="A520" s="6">
        <v>522</v>
      </c>
      <c r="B520" s="7" t="s">
        <v>1954</v>
      </c>
      <c r="C520" s="6" t="s">
        <v>1955</v>
      </c>
      <c r="D520" s="6" t="s">
        <v>1</v>
      </c>
      <c r="E520" s="6" t="s">
        <v>1956</v>
      </c>
      <c r="F520" s="6">
        <v>2015</v>
      </c>
      <c r="G520" s="8">
        <v>44562</v>
      </c>
      <c r="H520" s="8">
        <v>44933</v>
      </c>
      <c r="I520" s="6"/>
      <c r="J520" s="6">
        <v>16</v>
      </c>
      <c r="K520" s="6">
        <v>1</v>
      </c>
      <c r="L520" s="6"/>
      <c r="M520" s="9">
        <v>0.08</v>
      </c>
      <c r="N520" s="6">
        <f t="shared" si="8"/>
        <v>0</v>
      </c>
    </row>
    <row r="521" spans="1:14" x14ac:dyDescent="0.25">
      <c r="A521" s="6">
        <v>523</v>
      </c>
      <c r="B521" s="7" t="s">
        <v>1957</v>
      </c>
      <c r="C521" s="6" t="s">
        <v>1958</v>
      </c>
      <c r="D521" s="6" t="s">
        <v>1</v>
      </c>
      <c r="E521" s="6" t="s">
        <v>1959</v>
      </c>
      <c r="F521" s="6">
        <v>2011</v>
      </c>
      <c r="G521" s="8">
        <v>45478</v>
      </c>
      <c r="H521" s="8">
        <v>45843</v>
      </c>
      <c r="I521" s="6"/>
      <c r="J521" s="6">
        <v>16</v>
      </c>
      <c r="K521" s="6">
        <v>1</v>
      </c>
      <c r="L521" s="6"/>
      <c r="M521" s="9">
        <v>0.08</v>
      </c>
      <c r="N521" s="6">
        <f t="shared" si="8"/>
        <v>0</v>
      </c>
    </row>
    <row r="522" spans="1:14" x14ac:dyDescent="0.25">
      <c r="A522" s="6">
        <v>524</v>
      </c>
      <c r="B522" s="7" t="s">
        <v>1960</v>
      </c>
      <c r="C522" s="6" t="s">
        <v>1050</v>
      </c>
      <c r="D522" s="6" t="s">
        <v>1</v>
      </c>
      <c r="E522" s="6" t="s">
        <v>1961</v>
      </c>
      <c r="F522" s="6">
        <v>2005</v>
      </c>
      <c r="G522" s="8">
        <v>45296</v>
      </c>
      <c r="H522" s="8">
        <v>45662</v>
      </c>
      <c r="I522" s="6"/>
      <c r="J522" s="6">
        <v>16</v>
      </c>
      <c r="K522" s="6">
        <v>1</v>
      </c>
      <c r="L522" s="6"/>
      <c r="M522" s="9">
        <v>0.23</v>
      </c>
      <c r="N522" s="6">
        <f t="shared" si="8"/>
        <v>0</v>
      </c>
    </row>
    <row r="523" spans="1:14" x14ac:dyDescent="0.25">
      <c r="A523" s="6">
        <v>525</v>
      </c>
      <c r="B523" s="7" t="s">
        <v>1962</v>
      </c>
      <c r="C523" s="6" t="s">
        <v>1963</v>
      </c>
      <c r="D523" s="6" t="s">
        <v>1</v>
      </c>
      <c r="E523" s="6" t="s">
        <v>1964</v>
      </c>
      <c r="F523" s="6">
        <v>2020</v>
      </c>
      <c r="G523" s="8">
        <v>45352</v>
      </c>
      <c r="H523" s="8">
        <v>45717</v>
      </c>
      <c r="I523" s="6"/>
      <c r="J523" s="6">
        <v>16</v>
      </c>
      <c r="K523" s="6">
        <v>1</v>
      </c>
      <c r="L523" s="6"/>
      <c r="M523" s="9">
        <v>0.23</v>
      </c>
      <c r="N523" s="6">
        <f t="shared" si="8"/>
        <v>0</v>
      </c>
    </row>
    <row r="524" spans="1:14" x14ac:dyDescent="0.25">
      <c r="A524" s="6">
        <v>526</v>
      </c>
      <c r="B524" s="7" t="s">
        <v>1965</v>
      </c>
      <c r="C524" s="6" t="s">
        <v>1966</v>
      </c>
      <c r="D524" s="6" t="s">
        <v>1</v>
      </c>
      <c r="E524" s="6" t="s">
        <v>1967</v>
      </c>
      <c r="F524" s="6">
        <v>2017</v>
      </c>
      <c r="G524" s="8">
        <v>45296</v>
      </c>
      <c r="H524" s="8">
        <v>45662</v>
      </c>
      <c r="I524" s="6"/>
      <c r="J524" s="6">
        <v>16</v>
      </c>
      <c r="K524" s="6">
        <v>1</v>
      </c>
      <c r="L524" s="6"/>
      <c r="M524" s="9">
        <v>0.08</v>
      </c>
      <c r="N524" s="6">
        <f t="shared" si="8"/>
        <v>0</v>
      </c>
    </row>
    <row r="525" spans="1:14" x14ac:dyDescent="0.25">
      <c r="A525" s="6">
        <v>527</v>
      </c>
      <c r="B525" s="7" t="s">
        <v>1968</v>
      </c>
      <c r="C525" s="6" t="s">
        <v>1969</v>
      </c>
      <c r="D525" s="6" t="s">
        <v>1</v>
      </c>
      <c r="E525" s="6" t="s">
        <v>1970</v>
      </c>
      <c r="F525" s="6">
        <v>2020</v>
      </c>
      <c r="G525" s="8">
        <v>45296</v>
      </c>
      <c r="H525" s="8">
        <v>45662</v>
      </c>
      <c r="I525" s="6"/>
      <c r="J525" s="6">
        <v>16</v>
      </c>
      <c r="K525" s="6">
        <v>1</v>
      </c>
      <c r="L525" s="6"/>
      <c r="M525" s="9">
        <v>0.08</v>
      </c>
      <c r="N525" s="6">
        <f t="shared" si="8"/>
        <v>0</v>
      </c>
    </row>
    <row r="526" spans="1:14" x14ac:dyDescent="0.25">
      <c r="A526" s="6">
        <v>528</v>
      </c>
      <c r="B526" s="7" t="s">
        <v>1971</v>
      </c>
      <c r="C526" s="6" t="s">
        <v>1972</v>
      </c>
      <c r="D526" s="6" t="s">
        <v>1</v>
      </c>
      <c r="E526" s="6" t="s">
        <v>1973</v>
      </c>
      <c r="F526" s="6">
        <v>2008</v>
      </c>
      <c r="G526" s="8">
        <v>45296</v>
      </c>
      <c r="H526" s="8">
        <v>45662</v>
      </c>
      <c r="I526" s="6"/>
      <c r="J526" s="6">
        <v>16</v>
      </c>
      <c r="K526" s="6">
        <v>1</v>
      </c>
      <c r="L526" s="6"/>
      <c r="M526" s="9">
        <v>0.08</v>
      </c>
      <c r="N526" s="6">
        <f t="shared" si="8"/>
        <v>0</v>
      </c>
    </row>
    <row r="527" spans="1:14" x14ac:dyDescent="0.25">
      <c r="A527" s="6">
        <v>529</v>
      </c>
      <c r="B527" s="7" t="s">
        <v>1974</v>
      </c>
      <c r="C527" s="6" t="s">
        <v>1975</v>
      </c>
      <c r="D527" s="6" t="s">
        <v>1</v>
      </c>
      <c r="E527" s="6" t="s">
        <v>1976</v>
      </c>
      <c r="F527" s="6">
        <v>2008</v>
      </c>
      <c r="G527" s="8">
        <v>45296</v>
      </c>
      <c r="H527" s="8">
        <v>45662</v>
      </c>
      <c r="I527" s="6"/>
      <c r="J527" s="6">
        <v>16</v>
      </c>
      <c r="K527" s="6">
        <v>1</v>
      </c>
      <c r="L527" s="6"/>
      <c r="M527" s="9">
        <v>0.08</v>
      </c>
      <c r="N527" s="6">
        <f t="shared" si="8"/>
        <v>0</v>
      </c>
    </row>
    <row r="528" spans="1:14" x14ac:dyDescent="0.25">
      <c r="A528" s="6">
        <v>530</v>
      </c>
      <c r="B528" s="7" t="s">
        <v>1977</v>
      </c>
      <c r="C528" s="6" t="s">
        <v>1978</v>
      </c>
      <c r="D528" s="6" t="s">
        <v>1979</v>
      </c>
      <c r="E528" s="6" t="s">
        <v>1980</v>
      </c>
      <c r="F528" s="6">
        <v>2015</v>
      </c>
      <c r="G528" s="8">
        <v>45369</v>
      </c>
      <c r="H528" s="8">
        <v>45734</v>
      </c>
      <c r="I528" s="6"/>
      <c r="J528" s="6">
        <v>16</v>
      </c>
      <c r="K528" s="6">
        <v>1</v>
      </c>
      <c r="L528" s="6"/>
      <c r="M528" s="9">
        <v>0.23</v>
      </c>
      <c r="N528" s="6">
        <f t="shared" si="8"/>
        <v>0</v>
      </c>
    </row>
    <row r="529" spans="1:14" x14ac:dyDescent="0.25">
      <c r="A529" s="6">
        <v>534</v>
      </c>
      <c r="B529" s="7" t="s">
        <v>1987</v>
      </c>
      <c r="C529" s="6" t="s">
        <v>1988</v>
      </c>
      <c r="D529" s="6" t="s">
        <v>1979</v>
      </c>
      <c r="E529" s="6" t="s">
        <v>1989</v>
      </c>
      <c r="F529" s="6">
        <v>2018</v>
      </c>
      <c r="G529" s="8">
        <v>45605</v>
      </c>
      <c r="H529" s="8">
        <v>45970</v>
      </c>
      <c r="I529" s="6"/>
      <c r="J529" s="6">
        <v>16</v>
      </c>
      <c r="K529" s="6">
        <v>1</v>
      </c>
      <c r="L529" s="6"/>
      <c r="M529" s="9">
        <v>0.23</v>
      </c>
      <c r="N529" s="6">
        <f t="shared" si="8"/>
        <v>0</v>
      </c>
    </row>
    <row r="530" spans="1:14" x14ac:dyDescent="0.25">
      <c r="A530" s="6">
        <v>535</v>
      </c>
      <c r="B530" s="7" t="s">
        <v>1990</v>
      </c>
      <c r="C530" s="6" t="s">
        <v>1991</v>
      </c>
      <c r="D530" s="6" t="s">
        <v>1979</v>
      </c>
      <c r="E530" s="6" t="s">
        <v>1992</v>
      </c>
      <c r="F530" s="6">
        <v>2018</v>
      </c>
      <c r="G530" s="8">
        <v>45369</v>
      </c>
      <c r="H530" s="8">
        <v>45734</v>
      </c>
      <c r="I530" s="6"/>
      <c r="J530" s="6">
        <v>16</v>
      </c>
      <c r="K530" s="6">
        <v>1</v>
      </c>
      <c r="L530" s="6"/>
      <c r="M530" s="9">
        <v>0.23</v>
      </c>
      <c r="N530" s="6">
        <f t="shared" si="8"/>
        <v>0</v>
      </c>
    </row>
    <row r="531" spans="1:14" x14ac:dyDescent="0.25">
      <c r="A531" s="6">
        <v>536</v>
      </c>
      <c r="B531" s="7" t="s">
        <v>1993</v>
      </c>
      <c r="C531" s="6" t="s">
        <v>1991</v>
      </c>
      <c r="D531" s="6" t="s">
        <v>1979</v>
      </c>
      <c r="E531" s="6" t="s">
        <v>1992</v>
      </c>
      <c r="F531" s="6">
        <v>2018</v>
      </c>
      <c r="G531" s="8">
        <v>45369</v>
      </c>
      <c r="H531" s="8">
        <v>45734</v>
      </c>
      <c r="I531" s="6"/>
      <c r="J531" s="6">
        <v>16</v>
      </c>
      <c r="K531" s="6">
        <v>1</v>
      </c>
      <c r="L531" s="6"/>
      <c r="M531" s="9">
        <v>0.23</v>
      </c>
      <c r="N531" s="6">
        <f t="shared" si="8"/>
        <v>0</v>
      </c>
    </row>
    <row r="532" spans="1:14" x14ac:dyDescent="0.25">
      <c r="A532" s="6">
        <v>537</v>
      </c>
      <c r="B532" s="7" t="s">
        <v>1994</v>
      </c>
      <c r="C532" s="6" t="s">
        <v>1991</v>
      </c>
      <c r="D532" s="6" t="s">
        <v>1979</v>
      </c>
      <c r="E532" s="6" t="s">
        <v>1992</v>
      </c>
      <c r="F532" s="6">
        <v>2018</v>
      </c>
      <c r="G532" s="8">
        <v>45369</v>
      </c>
      <c r="H532" s="8">
        <v>45734</v>
      </c>
      <c r="I532" s="6"/>
      <c r="J532" s="6">
        <v>16</v>
      </c>
      <c r="K532" s="6">
        <v>1</v>
      </c>
      <c r="L532" s="6"/>
      <c r="M532" s="9">
        <v>0.23</v>
      </c>
      <c r="N532" s="6">
        <f t="shared" si="8"/>
        <v>0</v>
      </c>
    </row>
    <row r="533" spans="1:14" x14ac:dyDescent="0.25">
      <c r="A533" s="6">
        <v>538</v>
      </c>
      <c r="B533" s="7" t="s">
        <v>1995</v>
      </c>
      <c r="C533" s="6" t="s">
        <v>1996</v>
      </c>
      <c r="D533" s="6" t="s">
        <v>1979</v>
      </c>
      <c r="E533" s="6" t="s">
        <v>1997</v>
      </c>
      <c r="F533" s="6">
        <v>2020</v>
      </c>
      <c r="G533" s="8">
        <v>45369</v>
      </c>
      <c r="H533" s="8">
        <v>45734</v>
      </c>
      <c r="I533" s="6"/>
      <c r="J533" s="6">
        <v>16</v>
      </c>
      <c r="K533" s="6">
        <v>1</v>
      </c>
      <c r="L533" s="6"/>
      <c r="M533" s="9">
        <v>0.23</v>
      </c>
      <c r="N533" s="6">
        <f t="shared" si="8"/>
        <v>0</v>
      </c>
    </row>
    <row r="534" spans="1:14" x14ac:dyDescent="0.25">
      <c r="A534" s="6">
        <v>539</v>
      </c>
      <c r="B534" s="7" t="s">
        <v>1998</v>
      </c>
      <c r="C534" s="6" t="s">
        <v>1999</v>
      </c>
      <c r="D534" s="6" t="s">
        <v>1979</v>
      </c>
      <c r="E534" s="6" t="s">
        <v>1997</v>
      </c>
      <c r="F534" s="6">
        <v>2018</v>
      </c>
      <c r="G534" s="8">
        <v>45369</v>
      </c>
      <c r="H534" s="8">
        <v>45734</v>
      </c>
      <c r="I534" s="6"/>
      <c r="J534" s="6">
        <v>16</v>
      </c>
      <c r="K534" s="6">
        <v>1</v>
      </c>
      <c r="L534" s="6"/>
      <c r="M534" s="9">
        <v>0.23</v>
      </c>
      <c r="N534" s="6">
        <f t="shared" si="8"/>
        <v>0</v>
      </c>
    </row>
    <row r="535" spans="1:14" x14ac:dyDescent="0.25">
      <c r="A535" s="6">
        <v>540</v>
      </c>
      <c r="B535" s="7" t="s">
        <v>2000</v>
      </c>
      <c r="C535" s="6" t="s">
        <v>2001</v>
      </c>
      <c r="D535" s="6" t="s">
        <v>1979</v>
      </c>
      <c r="E535" s="6" t="s">
        <v>2002</v>
      </c>
      <c r="F535" s="6">
        <v>2014</v>
      </c>
      <c r="G535" s="8">
        <v>45369</v>
      </c>
      <c r="H535" s="8">
        <v>45734</v>
      </c>
      <c r="I535" s="6"/>
      <c r="J535" s="6">
        <v>16</v>
      </c>
      <c r="K535" s="6">
        <v>1</v>
      </c>
      <c r="L535" s="6"/>
      <c r="M535" s="9">
        <v>0.23</v>
      </c>
      <c r="N535" s="6">
        <f t="shared" si="8"/>
        <v>0</v>
      </c>
    </row>
    <row r="536" spans="1:14" x14ac:dyDescent="0.25">
      <c r="A536" s="6">
        <v>541</v>
      </c>
      <c r="B536" s="7" t="s">
        <v>2003</v>
      </c>
      <c r="C536" s="6" t="s">
        <v>2004</v>
      </c>
      <c r="D536" s="6" t="s">
        <v>1979</v>
      </c>
      <c r="E536" s="6" t="s">
        <v>2005</v>
      </c>
      <c r="F536" s="6">
        <v>2015</v>
      </c>
      <c r="G536" s="8">
        <v>45369</v>
      </c>
      <c r="H536" s="8">
        <v>45734</v>
      </c>
      <c r="I536" s="6"/>
      <c r="J536" s="6">
        <v>16</v>
      </c>
      <c r="K536" s="6">
        <v>1</v>
      </c>
      <c r="L536" s="6"/>
      <c r="M536" s="9">
        <v>0.23</v>
      </c>
      <c r="N536" s="6">
        <f t="shared" si="8"/>
        <v>0</v>
      </c>
    </row>
    <row r="537" spans="1:14" x14ac:dyDescent="0.25">
      <c r="A537" s="6">
        <v>542</v>
      </c>
      <c r="B537" s="7" t="s">
        <v>2006</v>
      </c>
      <c r="C537" s="6" t="s">
        <v>2004</v>
      </c>
      <c r="D537" s="6" t="s">
        <v>1979</v>
      </c>
      <c r="E537" s="6" t="s">
        <v>2005</v>
      </c>
      <c r="F537" s="6">
        <v>2015</v>
      </c>
      <c r="G537" s="8">
        <v>45369</v>
      </c>
      <c r="H537" s="8">
        <v>45734</v>
      </c>
      <c r="I537" s="6"/>
      <c r="J537" s="6">
        <v>16</v>
      </c>
      <c r="K537" s="6">
        <v>1</v>
      </c>
      <c r="L537" s="6"/>
      <c r="M537" s="9">
        <v>0.23</v>
      </c>
      <c r="N537" s="6">
        <f t="shared" si="8"/>
        <v>0</v>
      </c>
    </row>
    <row r="538" spans="1:14" x14ac:dyDescent="0.25">
      <c r="A538" s="6">
        <v>543</v>
      </c>
      <c r="B538" s="7" t="s">
        <v>2007</v>
      </c>
      <c r="C538" s="6" t="s">
        <v>2004</v>
      </c>
      <c r="D538" s="6" t="s">
        <v>1979</v>
      </c>
      <c r="E538" s="6" t="s">
        <v>2005</v>
      </c>
      <c r="F538" s="6">
        <v>2015</v>
      </c>
      <c r="G538" s="8">
        <v>45369</v>
      </c>
      <c r="H538" s="8">
        <v>45734</v>
      </c>
      <c r="I538" s="6"/>
      <c r="J538" s="6">
        <v>16</v>
      </c>
      <c r="K538" s="6">
        <v>1</v>
      </c>
      <c r="L538" s="6"/>
      <c r="M538" s="9">
        <v>0.23</v>
      </c>
      <c r="N538" s="6">
        <f t="shared" si="8"/>
        <v>0</v>
      </c>
    </row>
    <row r="539" spans="1:14" x14ac:dyDescent="0.25">
      <c r="A539" s="6">
        <v>544</v>
      </c>
      <c r="B539" s="29" t="s">
        <v>2792</v>
      </c>
      <c r="C539" s="30" t="s">
        <v>2793</v>
      </c>
      <c r="D539" s="31" t="s">
        <v>37</v>
      </c>
      <c r="E539" s="30" t="s">
        <v>2794</v>
      </c>
      <c r="F539" s="30">
        <v>2024</v>
      </c>
      <c r="G539" s="32">
        <v>45545</v>
      </c>
      <c r="H539" s="32">
        <v>45910</v>
      </c>
      <c r="I539" s="23"/>
      <c r="J539" s="30">
        <v>16</v>
      </c>
      <c r="K539" s="23">
        <v>1</v>
      </c>
      <c r="L539" s="30"/>
      <c r="M539" s="33">
        <v>0.08</v>
      </c>
      <c r="N539" s="23">
        <f t="shared" si="8"/>
        <v>0</v>
      </c>
    </row>
    <row r="540" spans="1:14" x14ac:dyDescent="0.25">
      <c r="A540" s="6">
        <v>545</v>
      </c>
      <c r="B540" s="34" t="s">
        <v>2795</v>
      </c>
      <c r="C540" s="35" t="s">
        <v>2793</v>
      </c>
      <c r="D540" s="36" t="s">
        <v>37</v>
      </c>
      <c r="E540" s="35" t="s">
        <v>2794</v>
      </c>
      <c r="F540" s="35">
        <v>2024</v>
      </c>
      <c r="G540" s="37">
        <v>45545</v>
      </c>
      <c r="H540" s="37">
        <v>45910</v>
      </c>
      <c r="I540" s="23"/>
      <c r="J540" s="35">
        <v>16</v>
      </c>
      <c r="K540" s="23">
        <v>1</v>
      </c>
      <c r="L540" s="35"/>
      <c r="M540" s="33">
        <v>0.08</v>
      </c>
      <c r="N540" s="23">
        <f t="shared" si="8"/>
        <v>0</v>
      </c>
    </row>
    <row r="541" spans="1:14" x14ac:dyDescent="0.25">
      <c r="A541" s="6">
        <v>546</v>
      </c>
      <c r="B541" s="29" t="s">
        <v>2796</v>
      </c>
      <c r="C541" s="30" t="s">
        <v>2793</v>
      </c>
      <c r="D541" s="31" t="s">
        <v>37</v>
      </c>
      <c r="E541" s="30" t="s">
        <v>2794</v>
      </c>
      <c r="F541" s="30">
        <v>2024</v>
      </c>
      <c r="G541" s="32">
        <v>45545</v>
      </c>
      <c r="H541" s="32">
        <v>45910</v>
      </c>
      <c r="I541" s="23"/>
      <c r="J541" s="30">
        <v>16</v>
      </c>
      <c r="K541" s="23">
        <v>1</v>
      </c>
      <c r="L541" s="30"/>
      <c r="M541" s="33">
        <v>0.08</v>
      </c>
      <c r="N541" s="23">
        <f t="shared" si="8"/>
        <v>0</v>
      </c>
    </row>
    <row r="542" spans="1:14" x14ac:dyDescent="0.25">
      <c r="A542" s="6">
        <v>547</v>
      </c>
      <c r="B542" s="34" t="s">
        <v>2797</v>
      </c>
      <c r="C542" s="35" t="s">
        <v>2793</v>
      </c>
      <c r="D542" s="36" t="s">
        <v>37</v>
      </c>
      <c r="E542" s="35" t="s">
        <v>2794</v>
      </c>
      <c r="F542" s="35">
        <v>2024</v>
      </c>
      <c r="G542" s="37">
        <v>45545</v>
      </c>
      <c r="H542" s="37">
        <v>45910</v>
      </c>
      <c r="I542" s="23"/>
      <c r="J542" s="35">
        <v>16</v>
      </c>
      <c r="K542" s="23">
        <v>1</v>
      </c>
      <c r="L542" s="35"/>
      <c r="M542" s="33">
        <v>0.08</v>
      </c>
      <c r="N542" s="23">
        <f t="shared" si="8"/>
        <v>0</v>
      </c>
    </row>
    <row r="543" spans="1:14" x14ac:dyDescent="0.25">
      <c r="A543" s="6">
        <v>548</v>
      </c>
      <c r="B543" s="29" t="s">
        <v>2798</v>
      </c>
      <c r="C543" s="30" t="s">
        <v>2793</v>
      </c>
      <c r="D543" s="31" t="s">
        <v>37</v>
      </c>
      <c r="E543" s="30" t="s">
        <v>2794</v>
      </c>
      <c r="F543" s="30">
        <v>2024</v>
      </c>
      <c r="G543" s="32">
        <v>45545</v>
      </c>
      <c r="H543" s="32">
        <v>45910</v>
      </c>
      <c r="I543" s="23"/>
      <c r="J543" s="30">
        <v>16</v>
      </c>
      <c r="K543" s="23">
        <v>1</v>
      </c>
      <c r="L543" s="30"/>
      <c r="M543" s="33">
        <v>0.08</v>
      </c>
      <c r="N543" s="23">
        <f t="shared" si="8"/>
        <v>0</v>
      </c>
    </row>
    <row r="544" spans="1:14" x14ac:dyDescent="0.25">
      <c r="A544" s="6">
        <v>549</v>
      </c>
      <c r="B544" s="34" t="s">
        <v>2799</v>
      </c>
      <c r="C544" s="35" t="s">
        <v>2793</v>
      </c>
      <c r="D544" s="36" t="s">
        <v>37</v>
      </c>
      <c r="E544" s="35" t="s">
        <v>2794</v>
      </c>
      <c r="F544" s="35">
        <v>2024</v>
      </c>
      <c r="G544" s="37">
        <v>45545</v>
      </c>
      <c r="H544" s="37">
        <v>45910</v>
      </c>
      <c r="I544" s="23"/>
      <c r="J544" s="35">
        <v>16</v>
      </c>
      <c r="K544" s="23">
        <v>1</v>
      </c>
      <c r="L544" s="35"/>
      <c r="M544" s="33">
        <v>0.08</v>
      </c>
      <c r="N544" s="23">
        <f t="shared" si="8"/>
        <v>0</v>
      </c>
    </row>
    <row r="545" spans="1:14" x14ac:dyDescent="0.25">
      <c r="A545" s="6">
        <v>550</v>
      </c>
      <c r="B545" s="29" t="s">
        <v>2800</v>
      </c>
      <c r="C545" s="30" t="s">
        <v>2793</v>
      </c>
      <c r="D545" s="31" t="s">
        <v>37</v>
      </c>
      <c r="E545" s="30" t="s">
        <v>2794</v>
      </c>
      <c r="F545" s="30">
        <v>2024</v>
      </c>
      <c r="G545" s="32">
        <v>45545</v>
      </c>
      <c r="H545" s="32">
        <v>45910</v>
      </c>
      <c r="I545" s="23"/>
      <c r="J545" s="30">
        <v>16</v>
      </c>
      <c r="K545" s="23">
        <v>1</v>
      </c>
      <c r="L545" s="30"/>
      <c r="M545" s="33">
        <v>0.08</v>
      </c>
      <c r="N545" s="23">
        <f t="shared" si="8"/>
        <v>0</v>
      </c>
    </row>
    <row r="546" spans="1:14" x14ac:dyDescent="0.25">
      <c r="K546" s="10" t="s">
        <v>356</v>
      </c>
      <c r="L546" s="10"/>
      <c r="M546" s="10"/>
      <c r="N546" s="10">
        <f>SUM(N3:N538)</f>
        <v>0</v>
      </c>
    </row>
  </sheetData>
  <conditionalFormatting sqref="H2:H538">
    <cfRule type="cellIs" dxfId="32" priority="1" operator="lessThanOrEqual">
      <formula>TODAY()+30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5"/>
  <sheetViews>
    <sheetView workbookViewId="0">
      <selection activeCell="L3" sqref="L3:L29"/>
    </sheetView>
  </sheetViews>
  <sheetFormatPr defaultRowHeight="15" x14ac:dyDescent="0.25"/>
  <cols>
    <col min="1" max="1" width="5.7109375" customWidth="1"/>
    <col min="2" max="2" width="17.5703125" customWidth="1"/>
    <col min="3" max="3" width="40.5703125" customWidth="1"/>
    <col min="4" max="4" width="21.42578125" customWidth="1"/>
    <col min="5" max="5" width="24.85546875" customWidth="1"/>
    <col min="7" max="8" width="11.85546875" customWidth="1"/>
    <col min="9" max="9" width="30.42578125" customWidth="1"/>
    <col min="11" max="11" width="11.85546875" customWidth="1"/>
    <col min="12" max="12" width="9.85546875" customWidth="1"/>
    <col min="14" max="14" width="10.7109375" customWidth="1"/>
  </cols>
  <sheetData>
    <row r="1" spans="1:14" x14ac:dyDescent="0.25">
      <c r="B1" s="41" t="str">
        <f>HYPERLINK("#'nr pakietów'!a1","Wstecz")</f>
        <v>Wstecz</v>
      </c>
    </row>
    <row r="2" spans="1:14" ht="45" x14ac:dyDescent="0.25">
      <c r="A2" s="14" t="s">
        <v>276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12</v>
      </c>
      <c r="L2" s="18" t="s">
        <v>13</v>
      </c>
      <c r="M2" s="18" t="s">
        <v>11</v>
      </c>
      <c r="N2" s="4" t="s">
        <v>278</v>
      </c>
    </row>
    <row r="3" spans="1:14" x14ac:dyDescent="0.25">
      <c r="A3" s="19">
        <v>1</v>
      </c>
      <c r="B3" s="20" t="s">
        <v>2018</v>
      </c>
      <c r="C3" s="19" t="s">
        <v>2019</v>
      </c>
      <c r="D3" s="19" t="s">
        <v>166</v>
      </c>
      <c r="E3" s="19" t="s">
        <v>2020</v>
      </c>
      <c r="F3" s="19">
        <v>2022</v>
      </c>
      <c r="G3" s="21">
        <v>44768</v>
      </c>
      <c r="H3" s="21">
        <v>45133</v>
      </c>
      <c r="I3" s="19" t="s">
        <v>2021</v>
      </c>
      <c r="J3" s="19">
        <v>17</v>
      </c>
      <c r="K3" s="19">
        <v>1</v>
      </c>
      <c r="L3" s="19"/>
      <c r="M3" s="15">
        <v>0.08</v>
      </c>
      <c r="N3" s="6">
        <f>L3*M3+L3</f>
        <v>0</v>
      </c>
    </row>
    <row r="4" spans="1:14" x14ac:dyDescent="0.25">
      <c r="A4" s="19">
        <v>2</v>
      </c>
      <c r="B4" s="22" t="s">
        <v>2022</v>
      </c>
      <c r="C4" s="23" t="s">
        <v>2023</v>
      </c>
      <c r="D4" s="23" t="s">
        <v>166</v>
      </c>
      <c r="E4" s="23" t="s">
        <v>2024</v>
      </c>
      <c r="F4" s="23">
        <v>2009</v>
      </c>
      <c r="G4" s="24">
        <v>45481</v>
      </c>
      <c r="H4" s="24">
        <v>45846</v>
      </c>
      <c r="I4" s="23"/>
      <c r="J4" s="23">
        <v>17</v>
      </c>
      <c r="K4" s="23">
        <v>1</v>
      </c>
      <c r="L4" s="23"/>
      <c r="M4" s="15">
        <v>0.08</v>
      </c>
      <c r="N4" s="6">
        <f t="shared" ref="N4:N29" si="0">L4*M4+L4</f>
        <v>0</v>
      </c>
    </row>
    <row r="5" spans="1:14" x14ac:dyDescent="0.25">
      <c r="A5" s="19">
        <v>3</v>
      </c>
      <c r="B5" s="20" t="s">
        <v>2026</v>
      </c>
      <c r="C5" s="19" t="s">
        <v>2027</v>
      </c>
      <c r="D5" s="19" t="s">
        <v>177</v>
      </c>
      <c r="E5" s="19" t="s">
        <v>2028</v>
      </c>
      <c r="F5" s="19">
        <v>2014</v>
      </c>
      <c r="G5" s="21">
        <v>45545</v>
      </c>
      <c r="H5" s="21">
        <v>45910</v>
      </c>
      <c r="I5" s="19"/>
      <c r="J5" s="19">
        <v>17</v>
      </c>
      <c r="K5" s="19">
        <v>1</v>
      </c>
      <c r="L5" s="19"/>
      <c r="M5" s="15">
        <v>0.08</v>
      </c>
      <c r="N5" s="6">
        <f t="shared" si="0"/>
        <v>0</v>
      </c>
    </row>
    <row r="6" spans="1:14" x14ac:dyDescent="0.25">
      <c r="A6" s="19">
        <v>4</v>
      </c>
      <c r="B6" s="22" t="s">
        <v>2029</v>
      </c>
      <c r="C6" s="23" t="s">
        <v>2030</v>
      </c>
      <c r="D6" s="23" t="s">
        <v>177</v>
      </c>
      <c r="E6" s="23" t="s">
        <v>2024</v>
      </c>
      <c r="F6" s="23">
        <v>2009</v>
      </c>
      <c r="G6" s="24">
        <v>45391</v>
      </c>
      <c r="H6" s="24">
        <v>45756</v>
      </c>
      <c r="I6" s="23"/>
      <c r="J6" s="23">
        <v>17</v>
      </c>
      <c r="K6" s="23">
        <v>1</v>
      </c>
      <c r="L6" s="23"/>
      <c r="M6" s="15">
        <v>0.08</v>
      </c>
      <c r="N6" s="6">
        <f t="shared" si="0"/>
        <v>0</v>
      </c>
    </row>
    <row r="7" spans="1:14" x14ac:dyDescent="0.25">
      <c r="A7" s="19">
        <v>5</v>
      </c>
      <c r="B7" s="20" t="s">
        <v>2031</v>
      </c>
      <c r="C7" s="19" t="s">
        <v>2032</v>
      </c>
      <c r="D7" s="19" t="s">
        <v>177</v>
      </c>
      <c r="E7" s="19" t="s">
        <v>2028</v>
      </c>
      <c r="F7" s="19">
        <v>2014</v>
      </c>
      <c r="G7" s="21">
        <v>45299</v>
      </c>
      <c r="H7" s="21">
        <v>45665</v>
      </c>
      <c r="I7" s="19" t="s">
        <v>2033</v>
      </c>
      <c r="J7" s="19">
        <v>17</v>
      </c>
      <c r="K7" s="19">
        <v>1</v>
      </c>
      <c r="L7" s="19"/>
      <c r="M7" s="15">
        <v>0.08</v>
      </c>
      <c r="N7" s="6">
        <f t="shared" si="0"/>
        <v>0</v>
      </c>
    </row>
    <row r="8" spans="1:14" x14ac:dyDescent="0.25">
      <c r="A8" s="19">
        <v>6</v>
      </c>
      <c r="B8" s="22" t="s">
        <v>2034</v>
      </c>
      <c r="C8" s="23" t="s">
        <v>2035</v>
      </c>
      <c r="D8" s="23" t="s">
        <v>177</v>
      </c>
      <c r="E8" s="23" t="s">
        <v>2028</v>
      </c>
      <c r="F8" s="23">
        <v>2020</v>
      </c>
      <c r="G8" s="24">
        <v>45629</v>
      </c>
      <c r="H8" s="24">
        <v>45994</v>
      </c>
      <c r="I8" s="23"/>
      <c r="J8" s="23">
        <v>17</v>
      </c>
      <c r="K8" s="23">
        <v>1</v>
      </c>
      <c r="L8" s="23"/>
      <c r="M8" s="15">
        <v>0.08</v>
      </c>
      <c r="N8" s="6">
        <f t="shared" si="0"/>
        <v>0</v>
      </c>
    </row>
    <row r="9" spans="1:14" x14ac:dyDescent="0.25">
      <c r="A9" s="19">
        <v>7</v>
      </c>
      <c r="B9" s="20" t="s">
        <v>2036</v>
      </c>
      <c r="C9" s="19" t="s">
        <v>2037</v>
      </c>
      <c r="D9" s="19" t="s">
        <v>177</v>
      </c>
      <c r="E9" s="19" t="s">
        <v>2038</v>
      </c>
      <c r="F9" s="19"/>
      <c r="G9" s="21"/>
      <c r="H9" s="21">
        <v>45689</v>
      </c>
      <c r="I9" s="19" t="s">
        <v>2082</v>
      </c>
      <c r="J9" s="19">
        <v>17</v>
      </c>
      <c r="K9" s="19">
        <v>1</v>
      </c>
      <c r="L9" s="19"/>
      <c r="M9" s="15">
        <v>0.08</v>
      </c>
      <c r="N9" s="6">
        <f t="shared" si="0"/>
        <v>0</v>
      </c>
    </row>
    <row r="10" spans="1:14" x14ac:dyDescent="0.25">
      <c r="A10" s="19">
        <v>8</v>
      </c>
      <c r="B10" s="22" t="s">
        <v>2039</v>
      </c>
      <c r="C10" s="23" t="s">
        <v>2040</v>
      </c>
      <c r="D10" s="23" t="s">
        <v>189</v>
      </c>
      <c r="E10" s="23" t="s">
        <v>2025</v>
      </c>
      <c r="F10" s="23">
        <v>2012</v>
      </c>
      <c r="G10" s="24">
        <v>45391</v>
      </c>
      <c r="H10" s="24">
        <v>45756</v>
      </c>
      <c r="I10" s="23"/>
      <c r="J10" s="23">
        <v>17</v>
      </c>
      <c r="K10" s="23">
        <v>1</v>
      </c>
      <c r="L10" s="23"/>
      <c r="M10" s="15">
        <v>0.08</v>
      </c>
      <c r="N10" s="6">
        <f t="shared" si="0"/>
        <v>0</v>
      </c>
    </row>
    <row r="11" spans="1:14" x14ac:dyDescent="0.25">
      <c r="A11" s="19">
        <v>9</v>
      </c>
      <c r="B11" s="20" t="s">
        <v>2041</v>
      </c>
      <c r="C11" s="19" t="s">
        <v>2042</v>
      </c>
      <c r="D11" s="19" t="s">
        <v>189</v>
      </c>
      <c r="E11" s="19" t="s">
        <v>2024</v>
      </c>
      <c r="F11" s="19">
        <v>2020</v>
      </c>
      <c r="G11" s="21">
        <v>45545</v>
      </c>
      <c r="H11" s="21">
        <v>45910</v>
      </c>
      <c r="I11" s="19" t="s">
        <v>2043</v>
      </c>
      <c r="J11" s="19">
        <v>17</v>
      </c>
      <c r="K11" s="19">
        <v>1</v>
      </c>
      <c r="L11" s="19"/>
      <c r="M11" s="15">
        <v>0.08</v>
      </c>
      <c r="N11" s="6">
        <f t="shared" si="0"/>
        <v>0</v>
      </c>
    </row>
    <row r="12" spans="1:14" x14ac:dyDescent="0.25">
      <c r="A12" s="19">
        <v>10</v>
      </c>
      <c r="B12" s="22" t="s">
        <v>2044</v>
      </c>
      <c r="C12" s="23" t="s">
        <v>2045</v>
      </c>
      <c r="D12" s="23" t="s">
        <v>189</v>
      </c>
      <c r="E12" s="23" t="s">
        <v>2024</v>
      </c>
      <c r="F12" s="23">
        <v>2020</v>
      </c>
      <c r="G12" s="24">
        <v>45545</v>
      </c>
      <c r="H12" s="24">
        <v>45910</v>
      </c>
      <c r="I12" s="23" t="s">
        <v>2046</v>
      </c>
      <c r="J12" s="23">
        <v>17</v>
      </c>
      <c r="K12" s="23">
        <v>1</v>
      </c>
      <c r="L12" s="23"/>
      <c r="M12" s="15">
        <v>0.08</v>
      </c>
      <c r="N12" s="6">
        <f t="shared" si="0"/>
        <v>0</v>
      </c>
    </row>
    <row r="13" spans="1:14" x14ac:dyDescent="0.25">
      <c r="A13" s="19">
        <v>11</v>
      </c>
      <c r="B13" s="20" t="s">
        <v>2047</v>
      </c>
      <c r="C13" s="19" t="s">
        <v>2048</v>
      </c>
      <c r="D13" s="19" t="s">
        <v>225</v>
      </c>
      <c r="E13" s="19" t="s">
        <v>1312</v>
      </c>
      <c r="F13" s="19">
        <v>2020</v>
      </c>
      <c r="G13" s="21">
        <v>45545</v>
      </c>
      <c r="H13" s="21">
        <v>45910</v>
      </c>
      <c r="I13" s="19"/>
      <c r="J13" s="19">
        <v>17</v>
      </c>
      <c r="K13" s="19">
        <v>1</v>
      </c>
      <c r="L13" s="19"/>
      <c r="M13" s="15">
        <v>0.08</v>
      </c>
      <c r="N13" s="6">
        <f t="shared" si="0"/>
        <v>0</v>
      </c>
    </row>
    <row r="14" spans="1:14" x14ac:dyDescent="0.25">
      <c r="A14" s="6">
        <v>12</v>
      </c>
      <c r="B14" s="7" t="s">
        <v>2049</v>
      </c>
      <c r="C14" s="6" t="s">
        <v>2050</v>
      </c>
      <c r="D14" s="6" t="s">
        <v>272</v>
      </c>
      <c r="E14" s="6" t="s">
        <v>2025</v>
      </c>
      <c r="F14" s="6">
        <v>2018</v>
      </c>
      <c r="G14" s="8">
        <v>45391</v>
      </c>
      <c r="H14" s="8">
        <v>45756</v>
      </c>
      <c r="I14" s="6"/>
      <c r="J14" s="6">
        <v>17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2051</v>
      </c>
      <c r="C15" s="6" t="s">
        <v>2052</v>
      </c>
      <c r="D15" s="6" t="s">
        <v>272</v>
      </c>
      <c r="E15" s="6" t="s">
        <v>2024</v>
      </c>
      <c r="F15" s="6">
        <v>2009</v>
      </c>
      <c r="G15" s="8">
        <v>45391</v>
      </c>
      <c r="H15" s="8">
        <v>45756</v>
      </c>
      <c r="I15" s="6"/>
      <c r="J15" s="6">
        <v>17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2053</v>
      </c>
      <c r="C16" s="6" t="s">
        <v>2054</v>
      </c>
      <c r="D16" s="6" t="s">
        <v>272</v>
      </c>
      <c r="E16" s="6" t="s">
        <v>2024</v>
      </c>
      <c r="F16" s="6">
        <v>2009</v>
      </c>
      <c r="G16" s="8">
        <v>45391</v>
      </c>
      <c r="H16" s="8">
        <v>45756</v>
      </c>
      <c r="I16" s="6"/>
      <c r="J16" s="6">
        <v>17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2055</v>
      </c>
      <c r="C17" s="6" t="s">
        <v>2056</v>
      </c>
      <c r="D17" s="6" t="s">
        <v>272</v>
      </c>
      <c r="E17" s="6" t="s">
        <v>2057</v>
      </c>
      <c r="F17" s="6">
        <v>2018</v>
      </c>
      <c r="G17" s="8">
        <v>45391</v>
      </c>
      <c r="H17" s="8">
        <v>45756</v>
      </c>
      <c r="I17" s="6" t="s">
        <v>2058</v>
      </c>
      <c r="J17" s="6">
        <v>17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2059</v>
      </c>
      <c r="C18" s="6" t="s">
        <v>2060</v>
      </c>
      <c r="D18" s="6" t="s">
        <v>272</v>
      </c>
      <c r="E18" s="6" t="s">
        <v>2057</v>
      </c>
      <c r="F18" s="6">
        <v>2018</v>
      </c>
      <c r="G18" s="8">
        <v>45603</v>
      </c>
      <c r="H18" s="8">
        <v>45968</v>
      </c>
      <c r="I18" s="6"/>
      <c r="J18" s="6">
        <v>17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2061</v>
      </c>
      <c r="C19" s="6" t="s">
        <v>2062</v>
      </c>
      <c r="D19" s="6" t="s">
        <v>272</v>
      </c>
      <c r="E19" s="6" t="s">
        <v>2025</v>
      </c>
      <c r="F19" s="6">
        <v>2015</v>
      </c>
      <c r="G19" s="8">
        <v>45617</v>
      </c>
      <c r="H19" s="8">
        <v>45982</v>
      </c>
      <c r="I19" s="6"/>
      <c r="J19" s="6">
        <v>17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2063</v>
      </c>
      <c r="C20" s="6" t="s">
        <v>2064</v>
      </c>
      <c r="D20" s="6" t="s">
        <v>272</v>
      </c>
      <c r="E20" s="6" t="s">
        <v>2025</v>
      </c>
      <c r="F20" s="6">
        <v>2017</v>
      </c>
      <c r="G20" s="8">
        <v>45636</v>
      </c>
      <c r="H20" s="8">
        <v>46001</v>
      </c>
      <c r="I20" s="6"/>
      <c r="J20" s="6">
        <v>17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2065</v>
      </c>
      <c r="C21" s="6" t="s">
        <v>2066</v>
      </c>
      <c r="D21" s="6" t="s">
        <v>272</v>
      </c>
      <c r="E21" s="6" t="s">
        <v>2025</v>
      </c>
      <c r="F21" s="6">
        <v>2015</v>
      </c>
      <c r="G21" s="8">
        <v>45526</v>
      </c>
      <c r="H21" s="8">
        <v>45710</v>
      </c>
      <c r="I21" s="6"/>
      <c r="J21" s="6">
        <v>17</v>
      </c>
      <c r="K21" s="6">
        <v>2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2067</v>
      </c>
      <c r="C22" s="6" t="s">
        <v>2068</v>
      </c>
      <c r="D22" s="6" t="s">
        <v>272</v>
      </c>
      <c r="E22" s="6" t="s">
        <v>2057</v>
      </c>
      <c r="F22" s="6">
        <v>2018</v>
      </c>
      <c r="G22" s="8">
        <v>45625</v>
      </c>
      <c r="H22" s="8">
        <v>45806</v>
      </c>
      <c r="I22" s="6"/>
      <c r="J22" s="6">
        <v>17</v>
      </c>
      <c r="K22" s="6">
        <v>2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2069</v>
      </c>
      <c r="C23" s="6" t="s">
        <v>2070</v>
      </c>
      <c r="D23" s="6" t="s">
        <v>272</v>
      </c>
      <c r="E23" s="6" t="s">
        <v>2024</v>
      </c>
      <c r="F23" s="6"/>
      <c r="G23" s="8">
        <v>45632</v>
      </c>
      <c r="H23" s="8">
        <v>45814</v>
      </c>
      <c r="I23" s="6"/>
      <c r="J23" s="6">
        <v>17</v>
      </c>
      <c r="K23" s="6">
        <v>2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2071</v>
      </c>
      <c r="C24" s="6" t="s">
        <v>2072</v>
      </c>
      <c r="D24" s="6" t="s">
        <v>272</v>
      </c>
      <c r="E24" s="6" t="s">
        <v>2073</v>
      </c>
      <c r="F24" s="6"/>
      <c r="G24" s="8">
        <v>45596</v>
      </c>
      <c r="H24" s="8">
        <v>45961</v>
      </c>
      <c r="I24" s="6" t="s">
        <v>2083</v>
      </c>
      <c r="J24" s="6">
        <v>17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2074</v>
      </c>
      <c r="C25" s="6" t="s">
        <v>2075</v>
      </c>
      <c r="D25" s="6" t="s">
        <v>272</v>
      </c>
      <c r="E25" s="6" t="s">
        <v>2076</v>
      </c>
      <c r="F25" s="6">
        <v>2023</v>
      </c>
      <c r="G25" s="8">
        <v>45476</v>
      </c>
      <c r="H25" s="8">
        <v>45660</v>
      </c>
      <c r="I25" s="6" t="s">
        <v>2083</v>
      </c>
      <c r="J25" s="6">
        <v>17</v>
      </c>
      <c r="K25" s="6">
        <v>2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2077</v>
      </c>
      <c r="C26" s="6" t="s">
        <v>2078</v>
      </c>
      <c r="D26" s="6" t="s">
        <v>272</v>
      </c>
      <c r="E26" s="6" t="s">
        <v>2076</v>
      </c>
      <c r="F26" s="6">
        <v>2023</v>
      </c>
      <c r="G26" s="8">
        <v>45588</v>
      </c>
      <c r="H26" s="8">
        <v>45770</v>
      </c>
      <c r="I26" s="6" t="s">
        <v>2079</v>
      </c>
      <c r="J26" s="6">
        <v>17</v>
      </c>
      <c r="K26" s="6">
        <v>2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2080</v>
      </c>
      <c r="C27" s="6" t="s">
        <v>2081</v>
      </c>
      <c r="D27" s="6" t="s">
        <v>272</v>
      </c>
      <c r="E27" s="6" t="s">
        <v>2076</v>
      </c>
      <c r="F27" s="6">
        <v>2023</v>
      </c>
      <c r="G27" s="8">
        <v>45408</v>
      </c>
      <c r="H27" s="8">
        <v>45778</v>
      </c>
      <c r="I27" s="6" t="s">
        <v>2079</v>
      </c>
      <c r="J27" s="6">
        <v>17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39" t="s">
        <v>2801</v>
      </c>
      <c r="C28" s="6" t="s">
        <v>2803</v>
      </c>
      <c r="D28" s="6" t="s">
        <v>177</v>
      </c>
      <c r="E28" s="6" t="s">
        <v>2076</v>
      </c>
      <c r="F28" s="6">
        <v>2019</v>
      </c>
      <c r="G28" s="8">
        <v>45671</v>
      </c>
      <c r="H28" s="8">
        <v>46035</v>
      </c>
      <c r="I28" s="6"/>
      <c r="J28" s="6">
        <v>17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39" t="s">
        <v>2802</v>
      </c>
      <c r="C29" s="6" t="s">
        <v>2804</v>
      </c>
      <c r="D29" s="6" t="s">
        <v>177</v>
      </c>
      <c r="E29" s="6" t="s">
        <v>2076</v>
      </c>
      <c r="F29" s="6">
        <v>2019</v>
      </c>
      <c r="G29" s="8">
        <v>45671</v>
      </c>
      <c r="H29" s="8">
        <v>46035</v>
      </c>
      <c r="I29" s="6"/>
      <c r="J29" s="6">
        <v>17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K30" s="10" t="s">
        <v>356</v>
      </c>
      <c r="L30" s="10">
        <f>SUM(L3:L29)</f>
        <v>0</v>
      </c>
      <c r="M30" s="16">
        <v>0.08</v>
      </c>
      <c r="N30" s="10">
        <f>SUM(N3:N29)</f>
        <v>0</v>
      </c>
    </row>
    <row r="35" spans="2:2" x14ac:dyDescent="0.25">
      <c r="B35" s="38"/>
    </row>
  </sheetData>
  <conditionalFormatting sqref="H2:H29">
    <cfRule type="cellIs" dxfId="31" priority="1" operator="lessThanOrEqual">
      <formula>TODAY()+30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4"/>
  <sheetViews>
    <sheetView workbookViewId="0">
      <selection activeCell="L3" sqref="L3:L24"/>
    </sheetView>
  </sheetViews>
  <sheetFormatPr defaultRowHeight="15" x14ac:dyDescent="0.25"/>
  <cols>
    <col min="1" max="1" width="6.140625" customWidth="1"/>
    <col min="2" max="2" width="15" customWidth="1"/>
    <col min="3" max="3" width="52.140625" customWidth="1"/>
    <col min="4" max="4" width="23" customWidth="1"/>
    <col min="5" max="5" width="26.140625" customWidth="1"/>
    <col min="7" max="8" width="12" customWidth="1"/>
    <col min="9" max="9" width="26.140625" customWidth="1"/>
    <col min="11" max="11" width="11.85546875" customWidth="1"/>
    <col min="12" max="12" width="10.5703125" customWidth="1"/>
    <col min="14" max="14" width="11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2084</v>
      </c>
      <c r="C3" s="6" t="s">
        <v>2085</v>
      </c>
      <c r="D3" s="6" t="s">
        <v>170</v>
      </c>
      <c r="E3" s="6" t="s">
        <v>2086</v>
      </c>
      <c r="F3" s="6">
        <v>2008</v>
      </c>
      <c r="G3" s="8">
        <v>45567</v>
      </c>
      <c r="H3" s="8">
        <v>45932</v>
      </c>
      <c r="I3" s="6"/>
      <c r="J3" s="6">
        <v>18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2087</v>
      </c>
      <c r="C4" s="6" t="s">
        <v>2088</v>
      </c>
      <c r="D4" s="6" t="s">
        <v>170</v>
      </c>
      <c r="E4" s="6" t="s">
        <v>2089</v>
      </c>
      <c r="F4" s="6">
        <v>2002</v>
      </c>
      <c r="G4" s="8">
        <v>45567</v>
      </c>
      <c r="H4" s="8">
        <v>45932</v>
      </c>
      <c r="I4" s="6"/>
      <c r="J4" s="6">
        <v>18</v>
      </c>
      <c r="K4" s="6">
        <v>1</v>
      </c>
      <c r="L4" s="6"/>
      <c r="M4" s="9">
        <v>0.08</v>
      </c>
      <c r="N4" s="6">
        <f t="shared" ref="N4:N23" si="0">L4*M4+L4</f>
        <v>0</v>
      </c>
    </row>
    <row r="5" spans="1:14" x14ac:dyDescent="0.25">
      <c r="A5" s="6">
        <v>3</v>
      </c>
      <c r="B5" s="7" t="s">
        <v>2090</v>
      </c>
      <c r="C5" s="6" t="s">
        <v>2091</v>
      </c>
      <c r="D5" s="6" t="s">
        <v>170</v>
      </c>
      <c r="E5" s="6" t="s">
        <v>2092</v>
      </c>
      <c r="F5" s="6">
        <v>2008</v>
      </c>
      <c r="G5" s="8">
        <v>45567</v>
      </c>
      <c r="H5" s="8">
        <v>45932</v>
      </c>
      <c r="I5" s="6"/>
      <c r="J5" s="6">
        <v>18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2093</v>
      </c>
      <c r="C6" s="6" t="s">
        <v>2094</v>
      </c>
      <c r="D6" s="6" t="s">
        <v>170</v>
      </c>
      <c r="E6" s="6" t="s">
        <v>2095</v>
      </c>
      <c r="F6" s="6">
        <v>2009</v>
      </c>
      <c r="G6" s="8">
        <v>45484</v>
      </c>
      <c r="H6" s="8">
        <v>45849</v>
      </c>
      <c r="I6" s="6"/>
      <c r="J6" s="6">
        <v>18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2096</v>
      </c>
      <c r="C7" s="6" t="s">
        <v>2097</v>
      </c>
      <c r="D7" s="6" t="s">
        <v>170</v>
      </c>
      <c r="E7" s="6" t="s">
        <v>2098</v>
      </c>
      <c r="F7" s="6">
        <v>2016</v>
      </c>
      <c r="G7" s="8">
        <v>45604</v>
      </c>
      <c r="H7" s="8">
        <v>45969</v>
      </c>
      <c r="I7" s="6"/>
      <c r="J7" s="6">
        <v>18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2099</v>
      </c>
      <c r="C8" s="6" t="s">
        <v>2100</v>
      </c>
      <c r="D8" s="6" t="s">
        <v>170</v>
      </c>
      <c r="E8" s="6" t="s">
        <v>2098</v>
      </c>
      <c r="F8" s="6">
        <v>2008</v>
      </c>
      <c r="G8" s="8">
        <v>45604</v>
      </c>
      <c r="H8" s="8">
        <v>45969</v>
      </c>
      <c r="I8" s="6"/>
      <c r="J8" s="6">
        <v>18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2101</v>
      </c>
      <c r="C9" s="6" t="s">
        <v>2102</v>
      </c>
      <c r="D9" s="6" t="s">
        <v>170</v>
      </c>
      <c r="E9" s="6" t="s">
        <v>2103</v>
      </c>
      <c r="F9" s="6">
        <v>2007</v>
      </c>
      <c r="G9" s="8">
        <v>45604</v>
      </c>
      <c r="H9" s="8">
        <v>45969</v>
      </c>
      <c r="I9" s="6"/>
      <c r="J9" s="6">
        <v>18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2104</v>
      </c>
      <c r="C10" s="6" t="s">
        <v>2105</v>
      </c>
      <c r="D10" s="6" t="s">
        <v>170</v>
      </c>
      <c r="E10" s="6" t="s">
        <v>1330</v>
      </c>
      <c r="F10" s="6">
        <v>2021</v>
      </c>
      <c r="G10" s="8">
        <v>45455</v>
      </c>
      <c r="H10" s="8">
        <v>45820</v>
      </c>
      <c r="I10" s="6"/>
      <c r="J10" s="6">
        <v>18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2106</v>
      </c>
      <c r="C11" s="6" t="s">
        <v>2107</v>
      </c>
      <c r="D11" s="6" t="s">
        <v>170</v>
      </c>
      <c r="E11" s="6" t="s">
        <v>2108</v>
      </c>
      <c r="F11" s="6">
        <v>2020</v>
      </c>
      <c r="G11" s="8">
        <v>45567</v>
      </c>
      <c r="H11" s="8">
        <v>45932</v>
      </c>
      <c r="I11" s="6"/>
      <c r="J11" s="6">
        <v>18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2109</v>
      </c>
      <c r="C12" s="6" t="s">
        <v>2110</v>
      </c>
      <c r="D12" s="6" t="s">
        <v>170</v>
      </c>
      <c r="E12" s="6"/>
      <c r="F12" s="6"/>
      <c r="G12" s="8">
        <v>45397</v>
      </c>
      <c r="H12" s="8">
        <v>45762</v>
      </c>
      <c r="I12" s="6"/>
      <c r="J12" s="6">
        <v>18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2111</v>
      </c>
      <c r="C13" s="6" t="s">
        <v>2112</v>
      </c>
      <c r="D13" s="6" t="s">
        <v>170</v>
      </c>
      <c r="E13" s="6" t="s">
        <v>2113</v>
      </c>
      <c r="F13" s="6">
        <v>2023</v>
      </c>
      <c r="G13" s="8">
        <v>45379</v>
      </c>
      <c r="H13" s="8">
        <v>45744</v>
      </c>
      <c r="I13" s="6" t="s">
        <v>2139</v>
      </c>
      <c r="J13" s="6">
        <v>18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2114</v>
      </c>
      <c r="C14" s="6" t="s">
        <v>2115</v>
      </c>
      <c r="D14" s="6" t="s">
        <v>170</v>
      </c>
      <c r="E14" s="6"/>
      <c r="F14" s="6"/>
      <c r="G14" s="8">
        <v>45569</v>
      </c>
      <c r="H14" s="8">
        <v>45934</v>
      </c>
      <c r="I14" s="6"/>
      <c r="J14" s="6">
        <v>18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2116</v>
      </c>
      <c r="C15" s="6" t="s">
        <v>2117</v>
      </c>
      <c r="D15" s="6" t="s">
        <v>1935</v>
      </c>
      <c r="E15" s="6" t="s">
        <v>2089</v>
      </c>
      <c r="F15" s="6">
        <v>2022</v>
      </c>
      <c r="G15" s="8">
        <v>45397</v>
      </c>
      <c r="H15" s="8">
        <v>45762</v>
      </c>
      <c r="I15" s="6"/>
      <c r="J15" s="6">
        <v>18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2118</v>
      </c>
      <c r="C16" s="6" t="s">
        <v>2119</v>
      </c>
      <c r="D16" s="6" t="s">
        <v>1935</v>
      </c>
      <c r="E16" s="6" t="s">
        <v>2120</v>
      </c>
      <c r="F16" s="6">
        <v>2022</v>
      </c>
      <c r="G16" s="8">
        <v>45327</v>
      </c>
      <c r="H16" s="8">
        <v>45693</v>
      </c>
      <c r="I16" s="6"/>
      <c r="J16" s="6">
        <v>18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2121</v>
      </c>
      <c r="C17" s="6" t="s">
        <v>2122</v>
      </c>
      <c r="D17" s="6" t="s">
        <v>1935</v>
      </c>
      <c r="E17" s="6" t="s">
        <v>1330</v>
      </c>
      <c r="F17" s="6">
        <v>2022</v>
      </c>
      <c r="G17" s="8">
        <v>45434</v>
      </c>
      <c r="H17" s="8">
        <v>45799</v>
      </c>
      <c r="I17" s="6"/>
      <c r="J17" s="6">
        <v>18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2123</v>
      </c>
      <c r="C18" s="6" t="s">
        <v>2124</v>
      </c>
      <c r="D18" s="6" t="s">
        <v>1935</v>
      </c>
      <c r="E18" s="6" t="s">
        <v>2125</v>
      </c>
      <c r="F18" s="6">
        <v>2022</v>
      </c>
      <c r="G18" s="8">
        <v>45397</v>
      </c>
      <c r="H18" s="8">
        <v>45762</v>
      </c>
      <c r="I18" s="6"/>
      <c r="J18" s="6">
        <v>18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2126</v>
      </c>
      <c r="C19" s="6" t="s">
        <v>2127</v>
      </c>
      <c r="D19" s="6" t="s">
        <v>1921</v>
      </c>
      <c r="E19" s="6" t="s">
        <v>2128</v>
      </c>
      <c r="F19" s="6">
        <v>2022</v>
      </c>
      <c r="G19" s="8">
        <v>45398</v>
      </c>
      <c r="H19" s="8">
        <v>45763</v>
      </c>
      <c r="I19" s="6"/>
      <c r="J19" s="6">
        <v>18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2129</v>
      </c>
      <c r="C20" s="6" t="s">
        <v>2130</v>
      </c>
      <c r="D20" s="6" t="s">
        <v>1935</v>
      </c>
      <c r="E20" s="6" t="s">
        <v>2131</v>
      </c>
      <c r="F20" s="6">
        <v>2022</v>
      </c>
      <c r="G20" s="8">
        <v>45394</v>
      </c>
      <c r="H20" s="8">
        <v>45759</v>
      </c>
      <c r="I20" s="6"/>
      <c r="J20" s="6">
        <v>18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2132</v>
      </c>
      <c r="C21" s="6" t="s">
        <v>2133</v>
      </c>
      <c r="D21" s="6" t="s">
        <v>1935</v>
      </c>
      <c r="E21" s="6" t="s">
        <v>2134</v>
      </c>
      <c r="F21" s="6">
        <v>2022</v>
      </c>
      <c r="G21" s="8">
        <v>45397</v>
      </c>
      <c r="H21" s="8">
        <v>45762</v>
      </c>
      <c r="I21" s="6"/>
      <c r="J21" s="6">
        <v>18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2135</v>
      </c>
      <c r="C22" s="6" t="s">
        <v>2136</v>
      </c>
      <c r="D22" s="6" t="s">
        <v>1935</v>
      </c>
      <c r="E22" s="6"/>
      <c r="F22" s="6"/>
      <c r="G22" s="8">
        <v>45541</v>
      </c>
      <c r="H22" s="8">
        <v>45906</v>
      </c>
      <c r="I22" s="6"/>
      <c r="J22" s="6">
        <v>18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2137</v>
      </c>
      <c r="C23" s="6" t="s">
        <v>2138</v>
      </c>
      <c r="D23" s="6" t="s">
        <v>1935</v>
      </c>
      <c r="E23" s="6"/>
      <c r="F23" s="6"/>
      <c r="G23" s="8">
        <v>45369</v>
      </c>
      <c r="H23" s="8">
        <v>45734</v>
      </c>
      <c r="I23" s="6"/>
      <c r="J23" s="6">
        <v>18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K24" s="10" t="s">
        <v>356</v>
      </c>
      <c r="L24" s="10"/>
      <c r="M24" s="12">
        <v>0.08</v>
      </c>
      <c r="N24" s="10">
        <f>SUM(N3:N23)</f>
        <v>0</v>
      </c>
    </row>
  </sheetData>
  <conditionalFormatting sqref="H2:H23">
    <cfRule type="cellIs" dxfId="30" priority="1" operator="lessThanOrEqual">
      <formula>TODAY()+30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6"/>
  <sheetViews>
    <sheetView topLeftCell="A103" workbookViewId="0">
      <selection activeCell="L3" sqref="L3:L126"/>
    </sheetView>
  </sheetViews>
  <sheetFormatPr defaultRowHeight="15" x14ac:dyDescent="0.25"/>
  <cols>
    <col min="1" max="1" width="6.140625" customWidth="1"/>
    <col min="2" max="2" width="21.85546875" customWidth="1"/>
    <col min="3" max="3" width="48.7109375" customWidth="1"/>
    <col min="4" max="4" width="17.7109375" customWidth="1"/>
    <col min="5" max="5" width="23.5703125" customWidth="1"/>
    <col min="7" max="8" width="11.7109375" customWidth="1"/>
    <col min="9" max="9" width="27.42578125" customWidth="1"/>
    <col min="11" max="11" width="19.85546875" customWidth="1"/>
    <col min="12" max="12" width="10.7109375" customWidth="1"/>
    <col min="14" max="14" width="10" customWidth="1"/>
  </cols>
  <sheetData>
    <row r="1" spans="1:14" x14ac:dyDescent="0.25">
      <c r="B1" s="45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14</v>
      </c>
      <c r="C3" s="6" t="s">
        <v>15</v>
      </c>
      <c r="D3" s="6" t="s">
        <v>16</v>
      </c>
      <c r="E3" s="6" t="s">
        <v>17</v>
      </c>
      <c r="F3" s="6">
        <v>2020</v>
      </c>
      <c r="G3" s="8">
        <v>45589</v>
      </c>
      <c r="H3" s="8">
        <v>45954</v>
      </c>
      <c r="I3" s="6" t="s">
        <v>18</v>
      </c>
      <c r="J3" s="6">
        <v>1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19</v>
      </c>
      <c r="C4" s="6" t="s">
        <v>15</v>
      </c>
      <c r="D4" s="6" t="s">
        <v>16</v>
      </c>
      <c r="E4" s="6" t="s">
        <v>17</v>
      </c>
      <c r="F4" s="6">
        <v>2020</v>
      </c>
      <c r="G4" s="8">
        <v>45589</v>
      </c>
      <c r="H4" s="8">
        <v>45954</v>
      </c>
      <c r="I4" s="6" t="s">
        <v>20</v>
      </c>
      <c r="J4" s="6">
        <v>1</v>
      </c>
      <c r="K4" s="6">
        <v>1</v>
      </c>
      <c r="L4" s="6"/>
      <c r="M4" s="9">
        <v>0.08</v>
      </c>
      <c r="N4" s="6">
        <f t="shared" ref="N4:N67" si="0">L4*M4+L4</f>
        <v>0</v>
      </c>
    </row>
    <row r="5" spans="1:14" x14ac:dyDescent="0.25">
      <c r="A5" s="6">
        <v>3</v>
      </c>
      <c r="B5" s="7" t="s">
        <v>21</v>
      </c>
      <c r="C5" s="6" t="s">
        <v>15</v>
      </c>
      <c r="D5" s="6" t="s">
        <v>16</v>
      </c>
      <c r="E5" s="6" t="s">
        <v>17</v>
      </c>
      <c r="F5" s="6">
        <v>2020</v>
      </c>
      <c r="G5" s="8">
        <v>45589</v>
      </c>
      <c r="H5" s="8">
        <v>45954</v>
      </c>
      <c r="I5" s="6" t="s">
        <v>22</v>
      </c>
      <c r="J5" s="6">
        <v>1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23</v>
      </c>
      <c r="C6" s="6" t="s">
        <v>15</v>
      </c>
      <c r="D6" s="6" t="s">
        <v>16</v>
      </c>
      <c r="E6" s="6" t="s">
        <v>17</v>
      </c>
      <c r="F6" s="6">
        <v>2020</v>
      </c>
      <c r="G6" s="8">
        <v>45589</v>
      </c>
      <c r="H6" s="8">
        <v>45954</v>
      </c>
      <c r="I6" s="6" t="s">
        <v>24</v>
      </c>
      <c r="J6" s="6">
        <v>1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25</v>
      </c>
      <c r="C7" s="6" t="s">
        <v>15</v>
      </c>
      <c r="D7" s="6" t="s">
        <v>16</v>
      </c>
      <c r="E7" s="6" t="s">
        <v>17</v>
      </c>
      <c r="F7" s="6">
        <v>2020</v>
      </c>
      <c r="G7" s="8">
        <v>45589</v>
      </c>
      <c r="H7" s="8">
        <v>45954</v>
      </c>
      <c r="I7" s="6" t="s">
        <v>26</v>
      </c>
      <c r="J7" s="6">
        <v>1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27</v>
      </c>
      <c r="C8" s="6" t="s">
        <v>15</v>
      </c>
      <c r="D8" s="6" t="s">
        <v>16</v>
      </c>
      <c r="E8" s="6" t="s">
        <v>17</v>
      </c>
      <c r="F8" s="6">
        <v>2020</v>
      </c>
      <c r="G8" s="8">
        <v>45589</v>
      </c>
      <c r="H8" s="8">
        <v>45954</v>
      </c>
      <c r="I8" s="6" t="s">
        <v>28</v>
      </c>
      <c r="J8" s="6">
        <v>1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29</v>
      </c>
      <c r="C9" s="6" t="s">
        <v>15</v>
      </c>
      <c r="D9" s="6" t="s">
        <v>16</v>
      </c>
      <c r="E9" s="6" t="s">
        <v>17</v>
      </c>
      <c r="F9" s="6">
        <v>2020</v>
      </c>
      <c r="G9" s="8">
        <v>45589</v>
      </c>
      <c r="H9" s="8">
        <v>45954</v>
      </c>
      <c r="I9" s="6" t="s">
        <v>30</v>
      </c>
      <c r="J9" s="6">
        <v>1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31</v>
      </c>
      <c r="C10" s="6" t="s">
        <v>32</v>
      </c>
      <c r="D10" s="6" t="s">
        <v>16</v>
      </c>
      <c r="E10" s="6" t="s">
        <v>33</v>
      </c>
      <c r="F10" s="6">
        <v>2020</v>
      </c>
      <c r="G10" s="8">
        <v>45589</v>
      </c>
      <c r="H10" s="8">
        <v>45954</v>
      </c>
      <c r="I10" s="6" t="s">
        <v>34</v>
      </c>
      <c r="J10" s="6">
        <v>1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35</v>
      </c>
      <c r="C11" s="6" t="s">
        <v>36</v>
      </c>
      <c r="D11" s="6" t="s">
        <v>37</v>
      </c>
      <c r="E11" s="6" t="s">
        <v>38</v>
      </c>
      <c r="F11" s="6">
        <v>2009</v>
      </c>
      <c r="G11" s="8">
        <v>45538</v>
      </c>
      <c r="H11" s="8">
        <v>45903</v>
      </c>
      <c r="I11" s="6"/>
      <c r="J11" s="6">
        <v>1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39</v>
      </c>
      <c r="C12" s="6" t="s">
        <v>40</v>
      </c>
      <c r="D12" s="6" t="s">
        <v>37</v>
      </c>
      <c r="E12" s="6" t="s">
        <v>41</v>
      </c>
      <c r="F12" s="6">
        <v>2020</v>
      </c>
      <c r="G12" s="8">
        <v>45644</v>
      </c>
      <c r="H12" s="8">
        <v>46009</v>
      </c>
      <c r="I12" s="6"/>
      <c r="J12" s="6">
        <v>1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42</v>
      </c>
      <c r="C13" s="6" t="s">
        <v>43</v>
      </c>
      <c r="D13" s="6" t="s">
        <v>37</v>
      </c>
      <c r="E13" s="6" t="s">
        <v>33</v>
      </c>
      <c r="F13" s="6">
        <v>2020</v>
      </c>
      <c r="G13" s="8">
        <v>45589</v>
      </c>
      <c r="H13" s="8">
        <v>45954</v>
      </c>
      <c r="I13" s="6"/>
      <c r="J13" s="6">
        <v>1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44</v>
      </c>
      <c r="C14" s="6" t="s">
        <v>45</v>
      </c>
      <c r="D14" s="6" t="s">
        <v>37</v>
      </c>
      <c r="E14" s="6" t="s">
        <v>46</v>
      </c>
      <c r="F14" s="6">
        <v>2006</v>
      </c>
      <c r="G14" s="8">
        <v>45538</v>
      </c>
      <c r="H14" s="8">
        <v>45903</v>
      </c>
      <c r="I14" s="6"/>
      <c r="J14" s="6">
        <v>1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47</v>
      </c>
      <c r="C15" s="6" t="s">
        <v>48</v>
      </c>
      <c r="D15" s="6" t="s">
        <v>37</v>
      </c>
      <c r="E15" s="6" t="s">
        <v>49</v>
      </c>
      <c r="F15" s="6">
        <v>2008</v>
      </c>
      <c r="G15" s="8">
        <v>45538</v>
      </c>
      <c r="H15" s="8">
        <v>45903</v>
      </c>
      <c r="I15" s="6"/>
      <c r="J15" s="6">
        <v>1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50</v>
      </c>
      <c r="C16" s="6" t="s">
        <v>51</v>
      </c>
      <c r="D16" s="6" t="s">
        <v>37</v>
      </c>
      <c r="E16" s="6" t="s">
        <v>52</v>
      </c>
      <c r="F16" s="6">
        <v>2020</v>
      </c>
      <c r="G16" s="8">
        <v>45643</v>
      </c>
      <c r="H16" s="8">
        <v>46373</v>
      </c>
      <c r="I16" s="6"/>
      <c r="J16" s="6">
        <v>1</v>
      </c>
      <c r="K16" s="6" t="s">
        <v>277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53</v>
      </c>
      <c r="C17" s="6" t="s">
        <v>40</v>
      </c>
      <c r="D17" s="6" t="s">
        <v>37</v>
      </c>
      <c r="E17" s="6" t="s">
        <v>41</v>
      </c>
      <c r="F17" s="6">
        <v>2020</v>
      </c>
      <c r="G17" s="8">
        <v>45644</v>
      </c>
      <c r="H17" s="8">
        <v>46009</v>
      </c>
      <c r="I17" s="6"/>
      <c r="J17" s="6">
        <v>1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54</v>
      </c>
      <c r="C18" s="6" t="s">
        <v>40</v>
      </c>
      <c r="D18" s="6" t="s">
        <v>37</v>
      </c>
      <c r="E18" s="6" t="s">
        <v>41</v>
      </c>
      <c r="F18" s="6">
        <v>2020</v>
      </c>
      <c r="G18" s="8">
        <v>45644</v>
      </c>
      <c r="H18" s="8">
        <v>46009</v>
      </c>
      <c r="I18" s="6"/>
      <c r="J18" s="6">
        <v>1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55</v>
      </c>
      <c r="C19" s="6" t="s">
        <v>40</v>
      </c>
      <c r="D19" s="6" t="s">
        <v>37</v>
      </c>
      <c r="E19" s="6" t="s">
        <v>41</v>
      </c>
      <c r="F19" s="6">
        <v>2020</v>
      </c>
      <c r="G19" s="8">
        <v>45644</v>
      </c>
      <c r="H19" s="8">
        <v>46009</v>
      </c>
      <c r="I19" s="6"/>
      <c r="J19" s="6">
        <v>1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56</v>
      </c>
      <c r="C20" s="6" t="s">
        <v>43</v>
      </c>
      <c r="D20" s="6" t="s">
        <v>57</v>
      </c>
      <c r="E20" s="6" t="s">
        <v>33</v>
      </c>
      <c r="F20" s="6">
        <v>2017</v>
      </c>
      <c r="G20" s="8">
        <v>45589</v>
      </c>
      <c r="H20" s="8">
        <v>45954</v>
      </c>
      <c r="I20" s="6"/>
      <c r="J20" s="6">
        <v>1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58</v>
      </c>
      <c r="C21" s="6" t="s">
        <v>59</v>
      </c>
      <c r="D21" s="6" t="s">
        <v>60</v>
      </c>
      <c r="E21" s="6" t="s">
        <v>33</v>
      </c>
      <c r="F21" s="6">
        <v>2020</v>
      </c>
      <c r="G21" s="8">
        <v>45589</v>
      </c>
      <c r="H21" s="8">
        <v>45954</v>
      </c>
      <c r="I21" s="6" t="s">
        <v>61</v>
      </c>
      <c r="J21" s="6">
        <v>1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62</v>
      </c>
      <c r="C22" s="6" t="s">
        <v>40</v>
      </c>
      <c r="D22" s="6" t="s">
        <v>60</v>
      </c>
      <c r="E22" s="6" t="s">
        <v>41</v>
      </c>
      <c r="F22" s="6">
        <v>2020</v>
      </c>
      <c r="G22" s="8">
        <v>45644</v>
      </c>
      <c r="H22" s="8">
        <v>46009</v>
      </c>
      <c r="I22" s="6"/>
      <c r="J22" s="6">
        <v>1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63</v>
      </c>
      <c r="C23" s="6" t="s">
        <v>40</v>
      </c>
      <c r="D23" s="6" t="s">
        <v>60</v>
      </c>
      <c r="E23" s="6" t="s">
        <v>41</v>
      </c>
      <c r="F23" s="6">
        <v>2020</v>
      </c>
      <c r="G23" s="8">
        <v>45644</v>
      </c>
      <c r="H23" s="8">
        <v>46009</v>
      </c>
      <c r="I23" s="6"/>
      <c r="J23" s="6">
        <v>1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64</v>
      </c>
      <c r="C24" s="6" t="s">
        <v>65</v>
      </c>
      <c r="D24" s="6" t="s">
        <v>60</v>
      </c>
      <c r="E24" s="6" t="s">
        <v>33</v>
      </c>
      <c r="F24" s="6">
        <v>2020</v>
      </c>
      <c r="G24" s="8">
        <v>45589</v>
      </c>
      <c r="H24" s="8">
        <v>45954</v>
      </c>
      <c r="I24" s="6" t="s">
        <v>66</v>
      </c>
      <c r="J24" s="6">
        <v>1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67</v>
      </c>
      <c r="C25" s="6" t="s">
        <v>65</v>
      </c>
      <c r="D25" s="6" t="s">
        <v>60</v>
      </c>
      <c r="E25" s="6" t="s">
        <v>68</v>
      </c>
      <c r="F25" s="6">
        <v>2020</v>
      </c>
      <c r="G25" s="8">
        <v>45589</v>
      </c>
      <c r="H25" s="8">
        <v>45954</v>
      </c>
      <c r="I25" s="6" t="s">
        <v>69</v>
      </c>
      <c r="J25" s="6">
        <v>1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70</v>
      </c>
      <c r="C26" s="6" t="s">
        <v>65</v>
      </c>
      <c r="D26" s="6" t="s">
        <v>60</v>
      </c>
      <c r="E26" s="6" t="s">
        <v>33</v>
      </c>
      <c r="F26" s="6">
        <v>2020</v>
      </c>
      <c r="G26" s="8">
        <v>45589</v>
      </c>
      <c r="H26" s="8">
        <v>45954</v>
      </c>
      <c r="I26" s="6" t="s">
        <v>71</v>
      </c>
      <c r="J26" s="6">
        <v>1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72</v>
      </c>
      <c r="C27" s="6" t="s">
        <v>65</v>
      </c>
      <c r="D27" s="6" t="s">
        <v>60</v>
      </c>
      <c r="E27" s="6" t="s">
        <v>33</v>
      </c>
      <c r="F27" s="6">
        <v>2020</v>
      </c>
      <c r="G27" s="8">
        <v>45589</v>
      </c>
      <c r="H27" s="8">
        <v>45954</v>
      </c>
      <c r="I27" s="6" t="s">
        <v>73</v>
      </c>
      <c r="J27" s="6">
        <v>1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74</v>
      </c>
      <c r="C28" s="6" t="s">
        <v>65</v>
      </c>
      <c r="D28" s="6" t="s">
        <v>60</v>
      </c>
      <c r="E28" s="6" t="s">
        <v>33</v>
      </c>
      <c r="F28" s="6">
        <v>2020</v>
      </c>
      <c r="G28" s="8">
        <v>45589</v>
      </c>
      <c r="H28" s="8">
        <v>45954</v>
      </c>
      <c r="I28" s="6" t="s">
        <v>75</v>
      </c>
      <c r="J28" s="6">
        <v>1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76</v>
      </c>
      <c r="C29" s="6" t="s">
        <v>65</v>
      </c>
      <c r="D29" s="6" t="s">
        <v>60</v>
      </c>
      <c r="E29" s="6" t="s">
        <v>33</v>
      </c>
      <c r="F29" s="6">
        <v>2020</v>
      </c>
      <c r="G29" s="8">
        <v>45589</v>
      </c>
      <c r="H29" s="8">
        <v>45954</v>
      </c>
      <c r="I29" s="6" t="s">
        <v>77</v>
      </c>
      <c r="J29" s="6">
        <v>1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78</v>
      </c>
      <c r="C30" s="6" t="s">
        <v>65</v>
      </c>
      <c r="D30" s="6" t="s">
        <v>60</v>
      </c>
      <c r="E30" s="6" t="s">
        <v>33</v>
      </c>
      <c r="F30" s="6">
        <v>2020</v>
      </c>
      <c r="G30" s="8">
        <v>45589</v>
      </c>
      <c r="H30" s="8">
        <v>45954</v>
      </c>
      <c r="I30" s="6" t="s">
        <v>79</v>
      </c>
      <c r="J30" s="6">
        <v>1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A31" s="6">
        <v>29</v>
      </c>
      <c r="B31" s="7" t="s">
        <v>80</v>
      </c>
      <c r="C31" s="6" t="s">
        <v>81</v>
      </c>
      <c r="D31" s="6" t="s">
        <v>60</v>
      </c>
      <c r="E31" s="6" t="s">
        <v>82</v>
      </c>
      <c r="F31" s="6">
        <v>2007</v>
      </c>
      <c r="G31" s="8">
        <v>45589</v>
      </c>
      <c r="H31" s="8">
        <v>45954</v>
      </c>
      <c r="I31" s="6"/>
      <c r="J31" s="6">
        <v>1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83</v>
      </c>
      <c r="C32" s="6" t="s">
        <v>84</v>
      </c>
      <c r="D32" s="6" t="s">
        <v>60</v>
      </c>
      <c r="E32" s="6" t="s">
        <v>85</v>
      </c>
      <c r="F32" s="6">
        <v>2020</v>
      </c>
      <c r="G32" s="8">
        <v>45408</v>
      </c>
      <c r="H32" s="8">
        <v>45773</v>
      </c>
      <c r="I32" s="6"/>
      <c r="J32" s="6">
        <v>1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86</v>
      </c>
      <c r="C33" s="6" t="s">
        <v>87</v>
      </c>
      <c r="D33" s="6" t="s">
        <v>88</v>
      </c>
      <c r="E33" s="6" t="s">
        <v>89</v>
      </c>
      <c r="F33" s="6">
        <v>2020</v>
      </c>
      <c r="G33" s="8">
        <v>45407</v>
      </c>
      <c r="H33" s="8">
        <v>45772</v>
      </c>
      <c r="I33" s="6"/>
      <c r="J33" s="6">
        <v>1</v>
      </c>
      <c r="K33" s="6">
        <v>1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90</v>
      </c>
      <c r="C34" s="6" t="s">
        <v>91</v>
      </c>
      <c r="D34" s="6" t="s">
        <v>88</v>
      </c>
      <c r="E34" s="6" t="s">
        <v>89</v>
      </c>
      <c r="F34" s="6">
        <v>2020</v>
      </c>
      <c r="G34" s="8">
        <v>45581</v>
      </c>
      <c r="H34" s="8">
        <v>45946</v>
      </c>
      <c r="I34" s="6"/>
      <c r="J34" s="6">
        <v>1</v>
      </c>
      <c r="K34" s="6">
        <v>1</v>
      </c>
      <c r="L34" s="6"/>
      <c r="M34" s="9">
        <v>0.08</v>
      </c>
      <c r="N34" s="6">
        <f t="shared" si="0"/>
        <v>0</v>
      </c>
    </row>
    <row r="35" spans="1:14" x14ac:dyDescent="0.25">
      <c r="A35" s="6">
        <v>33</v>
      </c>
      <c r="B35" s="7" t="s">
        <v>92</v>
      </c>
      <c r="C35" s="6" t="s">
        <v>93</v>
      </c>
      <c r="D35" s="6" t="s">
        <v>88</v>
      </c>
      <c r="E35" s="6" t="s">
        <v>94</v>
      </c>
      <c r="F35" s="6">
        <v>2016</v>
      </c>
      <c r="G35" s="8">
        <v>45538</v>
      </c>
      <c r="H35" s="8">
        <v>45903</v>
      </c>
      <c r="I35" s="6"/>
      <c r="J35" s="6">
        <v>1</v>
      </c>
      <c r="K35" s="6">
        <v>1</v>
      </c>
      <c r="L35" s="6"/>
      <c r="M35" s="9">
        <v>0.08</v>
      </c>
      <c r="N35" s="6">
        <f t="shared" si="0"/>
        <v>0</v>
      </c>
    </row>
    <row r="36" spans="1:14" x14ac:dyDescent="0.25">
      <c r="A36" s="6">
        <v>34</v>
      </c>
      <c r="B36" s="7" t="s">
        <v>95</v>
      </c>
      <c r="C36" s="6" t="s">
        <v>96</v>
      </c>
      <c r="D36" s="6" t="s">
        <v>88</v>
      </c>
      <c r="E36" s="6" t="s">
        <v>97</v>
      </c>
      <c r="F36" s="6">
        <v>2005</v>
      </c>
      <c r="G36" s="8">
        <v>45538</v>
      </c>
      <c r="H36" s="8">
        <v>45903</v>
      </c>
      <c r="I36" s="6"/>
      <c r="J36" s="6">
        <v>1</v>
      </c>
      <c r="K36" s="6">
        <v>1</v>
      </c>
      <c r="L36" s="6"/>
      <c r="M36" s="9">
        <v>0.08</v>
      </c>
      <c r="N36" s="6">
        <f t="shared" si="0"/>
        <v>0</v>
      </c>
    </row>
    <row r="37" spans="1:14" x14ac:dyDescent="0.25">
      <c r="A37" s="6">
        <v>35</v>
      </c>
      <c r="B37" s="7" t="s">
        <v>98</v>
      </c>
      <c r="C37" s="6" t="s">
        <v>99</v>
      </c>
      <c r="D37" s="6" t="s">
        <v>88</v>
      </c>
      <c r="E37" s="6" t="s">
        <v>100</v>
      </c>
      <c r="F37" s="6">
        <v>2020</v>
      </c>
      <c r="G37" s="8">
        <v>45456</v>
      </c>
      <c r="H37" s="8">
        <v>45821</v>
      </c>
      <c r="I37" s="6"/>
      <c r="J37" s="6">
        <v>1</v>
      </c>
      <c r="K37" s="6">
        <v>1</v>
      </c>
      <c r="L37" s="6"/>
      <c r="M37" s="9">
        <v>0.08</v>
      </c>
      <c r="N37" s="6">
        <f t="shared" si="0"/>
        <v>0</v>
      </c>
    </row>
    <row r="38" spans="1:14" x14ac:dyDescent="0.25">
      <c r="A38" s="6">
        <v>36</v>
      </c>
      <c r="B38" s="7" t="s">
        <v>101</v>
      </c>
      <c r="C38" s="6" t="s">
        <v>102</v>
      </c>
      <c r="D38" s="6" t="s">
        <v>88</v>
      </c>
      <c r="E38" s="6" t="s">
        <v>33</v>
      </c>
      <c r="F38" s="6">
        <v>2020</v>
      </c>
      <c r="G38" s="8">
        <v>45589</v>
      </c>
      <c r="H38" s="8">
        <v>45954</v>
      </c>
      <c r="I38" s="6"/>
      <c r="J38" s="6">
        <v>1</v>
      </c>
      <c r="K38" s="6">
        <v>1</v>
      </c>
      <c r="L38" s="6"/>
      <c r="M38" s="9">
        <v>0.08</v>
      </c>
      <c r="N38" s="6">
        <f t="shared" si="0"/>
        <v>0</v>
      </c>
    </row>
    <row r="39" spans="1:14" x14ac:dyDescent="0.25">
      <c r="A39" s="6">
        <v>37</v>
      </c>
      <c r="B39" s="7" t="s">
        <v>103</v>
      </c>
      <c r="C39" s="6" t="s">
        <v>91</v>
      </c>
      <c r="D39" s="6" t="s">
        <v>88</v>
      </c>
      <c r="E39" s="6" t="s">
        <v>89</v>
      </c>
      <c r="F39" s="6">
        <v>2020</v>
      </c>
      <c r="G39" s="8">
        <v>45581</v>
      </c>
      <c r="H39" s="8">
        <v>45946</v>
      </c>
      <c r="I39" s="6"/>
      <c r="J39" s="6">
        <v>1</v>
      </c>
      <c r="K39" s="6">
        <v>1</v>
      </c>
      <c r="L39" s="6"/>
      <c r="M39" s="9">
        <v>0.08</v>
      </c>
      <c r="N39" s="6">
        <f t="shared" si="0"/>
        <v>0</v>
      </c>
    </row>
    <row r="40" spans="1:14" x14ac:dyDescent="0.25">
      <c r="A40" s="6">
        <v>38</v>
      </c>
      <c r="B40" s="7" t="s">
        <v>104</v>
      </c>
      <c r="C40" s="6" t="s">
        <v>105</v>
      </c>
      <c r="D40" s="6" t="s">
        <v>88</v>
      </c>
      <c r="E40" s="6"/>
      <c r="F40" s="6">
        <v>2020</v>
      </c>
      <c r="G40" s="8">
        <v>45404</v>
      </c>
      <c r="H40" s="8">
        <v>45769</v>
      </c>
      <c r="I40" s="6"/>
      <c r="J40" s="6">
        <v>1</v>
      </c>
      <c r="K40" s="6">
        <v>1</v>
      </c>
      <c r="L40" s="6"/>
      <c r="M40" s="9">
        <v>0.08</v>
      </c>
      <c r="N40" s="6">
        <f t="shared" si="0"/>
        <v>0</v>
      </c>
    </row>
    <row r="41" spans="1:14" x14ac:dyDescent="0.25">
      <c r="A41" s="6">
        <v>39</v>
      </c>
      <c r="B41" s="7" t="s">
        <v>106</v>
      </c>
      <c r="C41" s="6" t="s">
        <v>48</v>
      </c>
      <c r="D41" s="6" t="s">
        <v>107</v>
      </c>
      <c r="E41" s="6" t="s">
        <v>49</v>
      </c>
      <c r="F41" s="6">
        <v>2009</v>
      </c>
      <c r="G41" s="8">
        <v>45370</v>
      </c>
      <c r="H41" s="8">
        <v>45735</v>
      </c>
      <c r="I41" s="6"/>
      <c r="J41" s="6">
        <v>1</v>
      </c>
      <c r="K41" s="6">
        <v>1</v>
      </c>
      <c r="L41" s="6"/>
      <c r="M41" s="9">
        <v>0.08</v>
      </c>
      <c r="N41" s="6">
        <f t="shared" si="0"/>
        <v>0</v>
      </c>
    </row>
    <row r="42" spans="1:14" x14ac:dyDescent="0.25">
      <c r="A42" s="6">
        <v>40</v>
      </c>
      <c r="B42" s="7" t="s">
        <v>108</v>
      </c>
      <c r="C42" s="6" t="s">
        <v>109</v>
      </c>
      <c r="D42" s="6" t="s">
        <v>107</v>
      </c>
      <c r="E42" s="6" t="s">
        <v>110</v>
      </c>
      <c r="F42" s="6">
        <v>2020</v>
      </c>
      <c r="G42" s="8">
        <v>45605</v>
      </c>
      <c r="H42" s="8">
        <v>45970</v>
      </c>
      <c r="I42" s="6"/>
      <c r="J42" s="6">
        <v>1</v>
      </c>
      <c r="K42" s="6">
        <v>1</v>
      </c>
      <c r="L42" s="6"/>
      <c r="M42" s="9">
        <v>0.08</v>
      </c>
      <c r="N42" s="6">
        <f t="shared" si="0"/>
        <v>0</v>
      </c>
    </row>
    <row r="43" spans="1:14" x14ac:dyDescent="0.25">
      <c r="A43" s="6">
        <v>41</v>
      </c>
      <c r="B43" s="7" t="s">
        <v>111</v>
      </c>
      <c r="C43" s="6" t="s">
        <v>112</v>
      </c>
      <c r="D43" s="6" t="s">
        <v>107</v>
      </c>
      <c r="E43" s="6" t="s">
        <v>82</v>
      </c>
      <c r="F43" s="6">
        <v>2020</v>
      </c>
      <c r="G43" s="8">
        <v>45605</v>
      </c>
      <c r="H43" s="8">
        <v>45970</v>
      </c>
      <c r="I43" s="6"/>
      <c r="J43" s="6">
        <v>1</v>
      </c>
      <c r="K43" s="6">
        <v>1</v>
      </c>
      <c r="L43" s="6"/>
      <c r="M43" s="9">
        <v>0.08</v>
      </c>
      <c r="N43" s="6">
        <f t="shared" si="0"/>
        <v>0</v>
      </c>
    </row>
    <row r="44" spans="1:14" x14ac:dyDescent="0.25">
      <c r="A44" s="6">
        <v>42</v>
      </c>
      <c r="B44" s="7" t="s">
        <v>113</v>
      </c>
      <c r="C44" s="6" t="s">
        <v>51</v>
      </c>
      <c r="D44" s="6" t="s">
        <v>107</v>
      </c>
      <c r="E44" s="6" t="s">
        <v>52</v>
      </c>
      <c r="F44" s="6">
        <v>2020</v>
      </c>
      <c r="G44" s="8">
        <v>45643</v>
      </c>
      <c r="H44" s="8">
        <v>46373</v>
      </c>
      <c r="I44" s="6"/>
      <c r="J44" s="6">
        <v>1</v>
      </c>
      <c r="K44" s="6" t="s">
        <v>277</v>
      </c>
      <c r="L44" s="6"/>
      <c r="M44" s="9">
        <v>0.08</v>
      </c>
      <c r="N44" s="6">
        <f t="shared" si="0"/>
        <v>0</v>
      </c>
    </row>
    <row r="45" spans="1:14" x14ac:dyDescent="0.25">
      <c r="A45" s="6">
        <v>43</v>
      </c>
      <c r="B45" s="7" t="s">
        <v>114</v>
      </c>
      <c r="C45" s="6" t="s">
        <v>36</v>
      </c>
      <c r="D45" s="6" t="s">
        <v>115</v>
      </c>
      <c r="E45" s="6" t="s">
        <v>116</v>
      </c>
      <c r="F45" s="6">
        <v>2009</v>
      </c>
      <c r="G45" s="8">
        <v>45608</v>
      </c>
      <c r="H45" s="8">
        <v>45973</v>
      </c>
      <c r="I45" s="6"/>
      <c r="J45" s="6">
        <v>1</v>
      </c>
      <c r="K45" s="6">
        <v>1</v>
      </c>
      <c r="L45" s="6"/>
      <c r="M45" s="9">
        <v>0.08</v>
      </c>
      <c r="N45" s="6">
        <f t="shared" si="0"/>
        <v>0</v>
      </c>
    </row>
    <row r="46" spans="1:14" x14ac:dyDescent="0.25">
      <c r="A46" s="6">
        <v>44</v>
      </c>
      <c r="B46" s="7" t="s">
        <v>117</v>
      </c>
      <c r="C46" s="6" t="s">
        <v>118</v>
      </c>
      <c r="D46" s="6" t="s">
        <v>115</v>
      </c>
      <c r="E46" s="6" t="s">
        <v>119</v>
      </c>
      <c r="F46" s="6">
        <v>2019</v>
      </c>
      <c r="G46" s="8">
        <v>45607</v>
      </c>
      <c r="H46" s="8">
        <v>45972</v>
      </c>
      <c r="I46" s="6"/>
      <c r="J46" s="6">
        <v>1</v>
      </c>
      <c r="K46" s="6">
        <v>1</v>
      </c>
      <c r="L46" s="6"/>
      <c r="M46" s="9">
        <v>0.08</v>
      </c>
      <c r="N46" s="6">
        <f t="shared" si="0"/>
        <v>0</v>
      </c>
    </row>
    <row r="47" spans="1:14" x14ac:dyDescent="0.25">
      <c r="A47" s="6">
        <v>45</v>
      </c>
      <c r="B47" s="7" t="s">
        <v>120</v>
      </c>
      <c r="C47" s="6" t="s">
        <v>121</v>
      </c>
      <c r="D47" s="6" t="s">
        <v>115</v>
      </c>
      <c r="E47" s="6" t="s">
        <v>33</v>
      </c>
      <c r="F47" s="6">
        <v>2020</v>
      </c>
      <c r="G47" s="8">
        <v>45589</v>
      </c>
      <c r="H47" s="8">
        <v>45954</v>
      </c>
      <c r="I47" s="6" t="s">
        <v>122</v>
      </c>
      <c r="J47" s="6">
        <v>1</v>
      </c>
      <c r="K47" s="6">
        <v>1</v>
      </c>
      <c r="L47" s="6"/>
      <c r="M47" s="9">
        <v>0.08</v>
      </c>
      <c r="N47" s="6">
        <f t="shared" si="0"/>
        <v>0</v>
      </c>
    </row>
    <row r="48" spans="1:14" x14ac:dyDescent="0.25">
      <c r="A48" s="6">
        <v>46</v>
      </c>
      <c r="B48" s="7" t="s">
        <v>123</v>
      </c>
      <c r="C48" s="6" t="s">
        <v>121</v>
      </c>
      <c r="D48" s="6" t="s">
        <v>115</v>
      </c>
      <c r="E48" s="6" t="s">
        <v>33</v>
      </c>
      <c r="F48" s="6">
        <v>2020</v>
      </c>
      <c r="G48" s="8">
        <v>45589</v>
      </c>
      <c r="H48" s="8">
        <v>45954</v>
      </c>
      <c r="I48" s="6" t="s">
        <v>124</v>
      </c>
      <c r="J48" s="6">
        <v>1</v>
      </c>
      <c r="K48" s="6">
        <v>1</v>
      </c>
      <c r="L48" s="6"/>
      <c r="M48" s="9">
        <v>0.08</v>
      </c>
      <c r="N48" s="6">
        <f t="shared" si="0"/>
        <v>0</v>
      </c>
    </row>
    <row r="49" spans="1:14" x14ac:dyDescent="0.25">
      <c r="A49" s="6">
        <v>47</v>
      </c>
      <c r="B49" s="7" t="s">
        <v>125</v>
      </c>
      <c r="C49" s="6" t="s">
        <v>121</v>
      </c>
      <c r="D49" s="6" t="s">
        <v>115</v>
      </c>
      <c r="E49" s="6" t="s">
        <v>33</v>
      </c>
      <c r="F49" s="6">
        <v>2020</v>
      </c>
      <c r="G49" s="8">
        <v>45589</v>
      </c>
      <c r="H49" s="8">
        <v>45954</v>
      </c>
      <c r="I49" s="6" t="s">
        <v>2884</v>
      </c>
      <c r="J49" s="6">
        <v>1</v>
      </c>
      <c r="K49" s="6">
        <v>1</v>
      </c>
      <c r="L49" s="6"/>
      <c r="M49" s="9">
        <v>0.08</v>
      </c>
      <c r="N49" s="6">
        <f t="shared" si="0"/>
        <v>0</v>
      </c>
    </row>
    <row r="50" spans="1:14" x14ac:dyDescent="0.25">
      <c r="A50" s="6">
        <v>48</v>
      </c>
      <c r="B50" s="7" t="s">
        <v>126</v>
      </c>
      <c r="C50" s="6" t="s">
        <v>121</v>
      </c>
      <c r="D50" s="6" t="s">
        <v>115</v>
      </c>
      <c r="E50" s="6" t="s">
        <v>33</v>
      </c>
      <c r="F50" s="6">
        <v>2020</v>
      </c>
      <c r="G50" s="8">
        <v>45589</v>
      </c>
      <c r="H50" s="8">
        <v>45954</v>
      </c>
      <c r="I50" s="6" t="s">
        <v>127</v>
      </c>
      <c r="J50" s="6">
        <v>1</v>
      </c>
      <c r="K50" s="6">
        <v>1</v>
      </c>
      <c r="L50" s="6"/>
      <c r="M50" s="9">
        <v>0.08</v>
      </c>
      <c r="N50" s="6">
        <f t="shared" si="0"/>
        <v>0</v>
      </c>
    </row>
    <row r="51" spans="1:14" x14ac:dyDescent="0.25">
      <c r="A51" s="6">
        <v>49</v>
      </c>
      <c r="B51" s="7" t="s">
        <v>128</v>
      </c>
      <c r="C51" s="6" t="s">
        <v>129</v>
      </c>
      <c r="D51" s="6" t="s">
        <v>115</v>
      </c>
      <c r="E51" s="6" t="s">
        <v>38</v>
      </c>
      <c r="F51" s="6">
        <v>2010</v>
      </c>
      <c r="G51" s="8">
        <v>45608</v>
      </c>
      <c r="H51" s="8">
        <v>45973</v>
      </c>
      <c r="I51" s="6"/>
      <c r="J51" s="6">
        <v>1</v>
      </c>
      <c r="K51" s="6">
        <v>1</v>
      </c>
      <c r="L51" s="6"/>
      <c r="M51" s="9">
        <v>0.08</v>
      </c>
      <c r="N51" s="6">
        <f t="shared" si="0"/>
        <v>0</v>
      </c>
    </row>
    <row r="52" spans="1:14" x14ac:dyDescent="0.25">
      <c r="A52" s="6">
        <v>50</v>
      </c>
      <c r="B52" s="7" t="s">
        <v>130</v>
      </c>
      <c r="C52" s="6" t="s">
        <v>131</v>
      </c>
      <c r="D52" s="6" t="s">
        <v>115</v>
      </c>
      <c r="E52" s="6" t="s">
        <v>33</v>
      </c>
      <c r="F52" s="6">
        <v>2020</v>
      </c>
      <c r="G52" s="8">
        <v>45589</v>
      </c>
      <c r="H52" s="8">
        <v>45954</v>
      </c>
      <c r="I52" s="6" t="s">
        <v>132</v>
      </c>
      <c r="J52" s="6">
        <v>1</v>
      </c>
      <c r="K52" s="6">
        <v>1</v>
      </c>
      <c r="L52" s="6"/>
      <c r="M52" s="9">
        <v>0.08</v>
      </c>
      <c r="N52" s="6">
        <f t="shared" si="0"/>
        <v>0</v>
      </c>
    </row>
    <row r="53" spans="1:14" x14ac:dyDescent="0.25">
      <c r="A53" s="6">
        <v>51</v>
      </c>
      <c r="B53" s="7" t="s">
        <v>133</v>
      </c>
      <c r="C53" s="6" t="s">
        <v>134</v>
      </c>
      <c r="D53" s="6" t="s">
        <v>135</v>
      </c>
      <c r="E53" s="6" t="s">
        <v>49</v>
      </c>
      <c r="F53" s="6">
        <v>2009</v>
      </c>
      <c r="G53" s="8">
        <v>45589</v>
      </c>
      <c r="H53" s="8">
        <v>45954</v>
      </c>
      <c r="I53" s="6"/>
      <c r="J53" s="6">
        <v>1</v>
      </c>
      <c r="K53" s="6">
        <v>1</v>
      </c>
      <c r="L53" s="6"/>
      <c r="M53" s="9">
        <v>0.08</v>
      </c>
      <c r="N53" s="6">
        <f t="shared" si="0"/>
        <v>0</v>
      </c>
    </row>
    <row r="54" spans="1:14" x14ac:dyDescent="0.25">
      <c r="A54" s="6">
        <v>52</v>
      </c>
      <c r="B54" s="7" t="s">
        <v>136</v>
      </c>
      <c r="C54" s="6" t="s">
        <v>137</v>
      </c>
      <c r="D54" s="6" t="s">
        <v>135</v>
      </c>
      <c r="E54" s="6" t="s">
        <v>41</v>
      </c>
      <c r="F54" s="6">
        <v>2020</v>
      </c>
      <c r="G54" s="8">
        <v>45408</v>
      </c>
      <c r="H54" s="8">
        <v>45773</v>
      </c>
      <c r="I54" s="6"/>
      <c r="J54" s="6">
        <v>1</v>
      </c>
      <c r="K54" s="6">
        <v>1</v>
      </c>
      <c r="L54" s="6"/>
      <c r="M54" s="9">
        <v>0.08</v>
      </c>
      <c r="N54" s="6">
        <f t="shared" si="0"/>
        <v>0</v>
      </c>
    </row>
    <row r="55" spans="1:14" x14ac:dyDescent="0.25">
      <c r="A55" s="6">
        <v>53</v>
      </c>
      <c r="B55" s="7" t="s">
        <v>138</v>
      </c>
      <c r="C55" s="6" t="s">
        <v>139</v>
      </c>
      <c r="D55" s="6" t="s">
        <v>135</v>
      </c>
      <c r="E55" s="6" t="s">
        <v>33</v>
      </c>
      <c r="F55" s="6">
        <v>2020</v>
      </c>
      <c r="G55" s="8">
        <v>45589</v>
      </c>
      <c r="H55" s="8">
        <v>45954</v>
      </c>
      <c r="I55" s="6"/>
      <c r="J55" s="6">
        <v>1</v>
      </c>
      <c r="K55" s="6">
        <v>1</v>
      </c>
      <c r="L55" s="6"/>
      <c r="M55" s="9">
        <v>0.08</v>
      </c>
      <c r="N55" s="6">
        <f t="shared" si="0"/>
        <v>0</v>
      </c>
    </row>
    <row r="56" spans="1:14" x14ac:dyDescent="0.25">
      <c r="A56" s="6">
        <v>54</v>
      </c>
      <c r="B56" s="7" t="s">
        <v>140</v>
      </c>
      <c r="C56" s="6" t="s">
        <v>40</v>
      </c>
      <c r="D56" s="6" t="s">
        <v>141</v>
      </c>
      <c r="E56" s="6" t="s">
        <v>41</v>
      </c>
      <c r="F56" s="6">
        <v>2020</v>
      </c>
      <c r="G56" s="8">
        <v>45646</v>
      </c>
      <c r="H56" s="8">
        <v>46011</v>
      </c>
      <c r="I56" s="6"/>
      <c r="J56" s="6">
        <v>1</v>
      </c>
      <c r="K56" s="6">
        <v>1</v>
      </c>
      <c r="L56" s="6"/>
      <c r="M56" s="9">
        <v>0.08</v>
      </c>
      <c r="N56" s="6">
        <f t="shared" si="0"/>
        <v>0</v>
      </c>
    </row>
    <row r="57" spans="1:14" x14ac:dyDescent="0.25">
      <c r="A57" s="6">
        <v>55</v>
      </c>
      <c r="B57" s="7" t="s">
        <v>142</v>
      </c>
      <c r="C57" s="6" t="s">
        <v>143</v>
      </c>
      <c r="D57" s="6" t="s">
        <v>141</v>
      </c>
      <c r="E57" s="6" t="s">
        <v>144</v>
      </c>
      <c r="F57" s="6">
        <v>2011</v>
      </c>
      <c r="G57" s="8">
        <v>45354</v>
      </c>
      <c r="H57" s="8">
        <v>45719</v>
      </c>
      <c r="I57" s="6"/>
      <c r="J57" s="6">
        <v>1</v>
      </c>
      <c r="K57" s="6">
        <v>1</v>
      </c>
      <c r="L57" s="6"/>
      <c r="M57" s="9">
        <v>0.08</v>
      </c>
      <c r="N57" s="6">
        <f t="shared" si="0"/>
        <v>0</v>
      </c>
    </row>
    <row r="58" spans="1:14" x14ac:dyDescent="0.25">
      <c r="A58" s="6">
        <v>56</v>
      </c>
      <c r="B58" s="7" t="s">
        <v>145</v>
      </c>
      <c r="C58" s="6" t="s">
        <v>48</v>
      </c>
      <c r="D58" s="6" t="s">
        <v>141</v>
      </c>
      <c r="E58" s="6" t="s">
        <v>49</v>
      </c>
      <c r="F58" s="6">
        <v>2008</v>
      </c>
      <c r="G58" s="8">
        <v>45356</v>
      </c>
      <c r="H58" s="8">
        <v>45721</v>
      </c>
      <c r="I58" s="6"/>
      <c r="J58" s="6">
        <v>1</v>
      </c>
      <c r="K58" s="6">
        <v>1</v>
      </c>
      <c r="L58" s="6"/>
      <c r="M58" s="9">
        <v>0.08</v>
      </c>
      <c r="N58" s="6">
        <f t="shared" si="0"/>
        <v>0</v>
      </c>
    </row>
    <row r="59" spans="1:14" x14ac:dyDescent="0.25">
      <c r="A59" s="6">
        <v>57</v>
      </c>
      <c r="B59" s="7" t="s">
        <v>146</v>
      </c>
      <c r="C59" s="6" t="s">
        <v>48</v>
      </c>
      <c r="D59" s="6" t="s">
        <v>141</v>
      </c>
      <c r="E59" s="6" t="s">
        <v>49</v>
      </c>
      <c r="F59" s="6">
        <v>2008</v>
      </c>
      <c r="G59" s="8">
        <v>45356</v>
      </c>
      <c r="H59" s="8">
        <v>45721</v>
      </c>
      <c r="I59" s="6"/>
      <c r="J59" s="6">
        <v>1</v>
      </c>
      <c r="K59" s="6">
        <v>1</v>
      </c>
      <c r="L59" s="6"/>
      <c r="M59" s="9">
        <v>0.08</v>
      </c>
      <c r="N59" s="6">
        <f t="shared" si="0"/>
        <v>0</v>
      </c>
    </row>
    <row r="60" spans="1:14" x14ac:dyDescent="0.25">
      <c r="A60" s="6">
        <v>58</v>
      </c>
      <c r="B60" s="7" t="s">
        <v>147</v>
      </c>
      <c r="C60" s="6" t="s">
        <v>129</v>
      </c>
      <c r="D60" s="6" t="s">
        <v>141</v>
      </c>
      <c r="E60" s="6" t="s">
        <v>38</v>
      </c>
      <c r="F60" s="6">
        <v>2010</v>
      </c>
      <c r="G60" s="8">
        <v>45356</v>
      </c>
      <c r="H60" s="8">
        <v>45721</v>
      </c>
      <c r="I60" s="6"/>
      <c r="J60" s="6">
        <v>1</v>
      </c>
      <c r="K60" s="6">
        <v>1</v>
      </c>
      <c r="L60" s="6"/>
      <c r="M60" s="9">
        <v>0.08</v>
      </c>
      <c r="N60" s="6">
        <f t="shared" si="0"/>
        <v>0</v>
      </c>
    </row>
    <row r="61" spans="1:14" x14ac:dyDescent="0.25">
      <c r="A61" s="6">
        <v>59</v>
      </c>
      <c r="B61" s="7" t="s">
        <v>148</v>
      </c>
      <c r="C61" s="6" t="s">
        <v>149</v>
      </c>
      <c r="D61" s="6" t="s">
        <v>141</v>
      </c>
      <c r="E61" s="6" t="s">
        <v>150</v>
      </c>
      <c r="F61" s="6">
        <v>2016</v>
      </c>
      <c r="G61" s="8">
        <v>45644</v>
      </c>
      <c r="H61" s="8">
        <v>46009</v>
      </c>
      <c r="I61" s="6"/>
      <c r="J61" s="6">
        <v>1</v>
      </c>
      <c r="K61" s="6">
        <v>1</v>
      </c>
      <c r="L61" s="6"/>
      <c r="M61" s="9">
        <v>0.08</v>
      </c>
      <c r="N61" s="6">
        <f t="shared" si="0"/>
        <v>0</v>
      </c>
    </row>
    <row r="62" spans="1:14" x14ac:dyDescent="0.25">
      <c r="A62" s="6">
        <v>60</v>
      </c>
      <c r="B62" s="7" t="s">
        <v>151</v>
      </c>
      <c r="C62" s="6" t="s">
        <v>152</v>
      </c>
      <c r="D62" s="6" t="s">
        <v>153</v>
      </c>
      <c r="E62" s="6" t="s">
        <v>154</v>
      </c>
      <c r="F62" s="6">
        <v>2019</v>
      </c>
      <c r="G62" s="8">
        <v>45646</v>
      </c>
      <c r="H62" s="8">
        <v>46011</v>
      </c>
      <c r="I62" s="6"/>
      <c r="J62" s="6">
        <v>1</v>
      </c>
      <c r="K62" s="6">
        <v>1</v>
      </c>
      <c r="L62" s="6"/>
      <c r="M62" s="9">
        <v>0.08</v>
      </c>
      <c r="N62" s="6">
        <f t="shared" si="0"/>
        <v>0</v>
      </c>
    </row>
    <row r="63" spans="1:14" x14ac:dyDescent="0.25">
      <c r="A63" s="6">
        <v>61</v>
      </c>
      <c r="B63" s="7" t="s">
        <v>155</v>
      </c>
      <c r="C63" s="6" t="s">
        <v>156</v>
      </c>
      <c r="D63" s="6" t="s">
        <v>153</v>
      </c>
      <c r="E63" s="6" t="s">
        <v>119</v>
      </c>
      <c r="F63" s="6">
        <v>2016</v>
      </c>
      <c r="G63" s="8">
        <v>45646</v>
      </c>
      <c r="H63" s="8">
        <v>46011</v>
      </c>
      <c r="I63" s="6"/>
      <c r="J63" s="6">
        <v>1</v>
      </c>
      <c r="K63" s="6">
        <v>1</v>
      </c>
      <c r="L63" s="6"/>
      <c r="M63" s="9">
        <v>0.08</v>
      </c>
      <c r="N63" s="6">
        <f t="shared" si="0"/>
        <v>0</v>
      </c>
    </row>
    <row r="64" spans="1:14" x14ac:dyDescent="0.25">
      <c r="A64" s="6">
        <v>62</v>
      </c>
      <c r="B64" s="7" t="s">
        <v>157</v>
      </c>
      <c r="C64" s="6" t="s">
        <v>158</v>
      </c>
      <c r="D64" s="6" t="s">
        <v>153</v>
      </c>
      <c r="E64" s="6" t="s">
        <v>49</v>
      </c>
      <c r="F64" s="6">
        <v>2009</v>
      </c>
      <c r="G64" s="8">
        <v>45646</v>
      </c>
      <c r="H64" s="8">
        <v>46011</v>
      </c>
      <c r="I64" s="6"/>
      <c r="J64" s="6">
        <v>1</v>
      </c>
      <c r="K64" s="6">
        <v>1</v>
      </c>
      <c r="L64" s="6"/>
      <c r="M64" s="9">
        <v>0.08</v>
      </c>
      <c r="N64" s="6">
        <f t="shared" si="0"/>
        <v>0</v>
      </c>
    </row>
    <row r="65" spans="1:14" x14ac:dyDescent="0.25">
      <c r="A65" s="6">
        <v>63</v>
      </c>
      <c r="B65" s="7" t="s">
        <v>159</v>
      </c>
      <c r="C65" s="6" t="s">
        <v>160</v>
      </c>
      <c r="D65" s="6" t="s">
        <v>161</v>
      </c>
      <c r="E65" s="6" t="s">
        <v>119</v>
      </c>
      <c r="F65" s="6">
        <v>2020</v>
      </c>
      <c r="G65" s="8">
        <v>45608</v>
      </c>
      <c r="H65" s="8">
        <v>45973</v>
      </c>
      <c r="I65" s="6"/>
      <c r="J65" s="6">
        <v>1</v>
      </c>
      <c r="K65" s="6">
        <v>1</v>
      </c>
      <c r="L65" s="6"/>
      <c r="M65" s="9">
        <v>0.08</v>
      </c>
      <c r="N65" s="6">
        <f t="shared" si="0"/>
        <v>0</v>
      </c>
    </row>
    <row r="66" spans="1:14" x14ac:dyDescent="0.25">
      <c r="A66" s="6">
        <v>64</v>
      </c>
      <c r="B66" s="7" t="s">
        <v>162</v>
      </c>
      <c r="C66" s="6" t="s">
        <v>163</v>
      </c>
      <c r="D66" s="6" t="s">
        <v>161</v>
      </c>
      <c r="E66" s="6" t="s">
        <v>164</v>
      </c>
      <c r="F66" s="6">
        <v>2008</v>
      </c>
      <c r="G66" s="8">
        <v>45407</v>
      </c>
      <c r="H66" s="8">
        <v>45772</v>
      </c>
      <c r="I66" s="6"/>
      <c r="J66" s="6">
        <v>1</v>
      </c>
      <c r="K66" s="6">
        <v>1</v>
      </c>
      <c r="L66" s="6"/>
      <c r="M66" s="9">
        <v>0.08</v>
      </c>
      <c r="N66" s="6">
        <f t="shared" si="0"/>
        <v>0</v>
      </c>
    </row>
    <row r="67" spans="1:14" x14ac:dyDescent="0.25">
      <c r="A67" s="6">
        <v>65</v>
      </c>
      <c r="B67" s="7" t="s">
        <v>165</v>
      </c>
      <c r="C67" s="6" t="s">
        <v>160</v>
      </c>
      <c r="D67" s="6" t="s">
        <v>166</v>
      </c>
      <c r="E67" s="6" t="s">
        <v>167</v>
      </c>
      <c r="F67" s="6">
        <v>2020</v>
      </c>
      <c r="G67" s="8">
        <v>45608</v>
      </c>
      <c r="H67" s="8">
        <v>45973</v>
      </c>
      <c r="I67" s="6"/>
      <c r="J67" s="6">
        <v>1</v>
      </c>
      <c r="K67" s="6">
        <v>1</v>
      </c>
      <c r="L67" s="6"/>
      <c r="M67" s="9">
        <v>0.08</v>
      </c>
      <c r="N67" s="6">
        <f t="shared" si="0"/>
        <v>0</v>
      </c>
    </row>
    <row r="68" spans="1:14" x14ac:dyDescent="0.25">
      <c r="A68" s="6">
        <v>66</v>
      </c>
      <c r="B68" s="7" t="s">
        <v>168</v>
      </c>
      <c r="C68" s="6" t="s">
        <v>48</v>
      </c>
      <c r="D68" s="6" t="s">
        <v>166</v>
      </c>
      <c r="E68" s="6" t="s">
        <v>49</v>
      </c>
      <c r="F68" s="6">
        <v>2008</v>
      </c>
      <c r="G68" s="8">
        <v>45407</v>
      </c>
      <c r="H68" s="8">
        <v>45772</v>
      </c>
      <c r="I68" s="6"/>
      <c r="J68" s="6">
        <v>1</v>
      </c>
      <c r="K68" s="6">
        <v>1</v>
      </c>
      <c r="L68" s="6"/>
      <c r="M68" s="9">
        <v>0.08</v>
      </c>
      <c r="N68" s="6">
        <f t="shared" ref="N68:N125" si="1">L68*M68+L68</f>
        <v>0</v>
      </c>
    </row>
    <row r="69" spans="1:14" x14ac:dyDescent="0.25">
      <c r="A69" s="6">
        <v>67</v>
      </c>
      <c r="B69" s="7" t="s">
        <v>169</v>
      </c>
      <c r="C69" s="6" t="s">
        <v>48</v>
      </c>
      <c r="D69" s="6" t="s">
        <v>170</v>
      </c>
      <c r="E69" s="6" t="s">
        <v>38</v>
      </c>
      <c r="F69" s="6">
        <v>2008</v>
      </c>
      <c r="G69" s="8">
        <v>45589</v>
      </c>
      <c r="H69" s="8">
        <v>45954</v>
      </c>
      <c r="I69" s="6"/>
      <c r="J69" s="6">
        <v>1</v>
      </c>
      <c r="K69" s="6">
        <v>1</v>
      </c>
      <c r="L69" s="6"/>
      <c r="M69" s="9">
        <v>0.08</v>
      </c>
      <c r="N69" s="6">
        <f t="shared" si="1"/>
        <v>0</v>
      </c>
    </row>
    <row r="70" spans="1:14" x14ac:dyDescent="0.25">
      <c r="A70" s="6">
        <v>68</v>
      </c>
      <c r="B70" s="7" t="s">
        <v>171</v>
      </c>
      <c r="C70" s="6" t="s">
        <v>40</v>
      </c>
      <c r="D70" s="6" t="s">
        <v>170</v>
      </c>
      <c r="E70" s="6" t="s">
        <v>172</v>
      </c>
      <c r="F70" s="6">
        <v>2020</v>
      </c>
      <c r="G70" s="8">
        <v>45646</v>
      </c>
      <c r="H70" s="8">
        <v>46011</v>
      </c>
      <c r="I70" s="6"/>
      <c r="J70" s="6">
        <v>1</v>
      </c>
      <c r="K70" s="6">
        <v>1</v>
      </c>
      <c r="L70" s="6"/>
      <c r="M70" s="9">
        <v>0.08</v>
      </c>
      <c r="N70" s="6">
        <f t="shared" si="1"/>
        <v>0</v>
      </c>
    </row>
    <row r="71" spans="1:14" x14ac:dyDescent="0.25">
      <c r="A71" s="6">
        <v>69</v>
      </c>
      <c r="B71" s="7" t="s">
        <v>173</v>
      </c>
      <c r="C71" s="6" t="s">
        <v>51</v>
      </c>
      <c r="D71" s="6" t="s">
        <v>170</v>
      </c>
      <c r="E71" s="6" t="s">
        <v>52</v>
      </c>
      <c r="F71" s="6">
        <v>2020</v>
      </c>
      <c r="G71" s="8">
        <v>45643</v>
      </c>
      <c r="H71" s="8">
        <v>46373</v>
      </c>
      <c r="I71" s="6"/>
      <c r="J71" s="6">
        <v>1</v>
      </c>
      <c r="K71" s="6" t="s">
        <v>277</v>
      </c>
      <c r="L71" s="6"/>
      <c r="M71" s="9">
        <v>0.08</v>
      </c>
      <c r="N71" s="6">
        <f t="shared" si="1"/>
        <v>0</v>
      </c>
    </row>
    <row r="72" spans="1:14" x14ac:dyDescent="0.25">
      <c r="A72" s="6">
        <v>70</v>
      </c>
      <c r="B72" s="7" t="s">
        <v>174</v>
      </c>
      <c r="C72" s="6" t="s">
        <v>175</v>
      </c>
      <c r="D72" s="6" t="s">
        <v>170</v>
      </c>
      <c r="E72" s="6" t="s">
        <v>82</v>
      </c>
      <c r="F72" s="6">
        <v>2020</v>
      </c>
      <c r="G72" s="8">
        <v>45605</v>
      </c>
      <c r="H72" s="8">
        <v>45970</v>
      </c>
      <c r="I72" s="6"/>
      <c r="J72" s="6">
        <v>1</v>
      </c>
      <c r="K72" s="6">
        <v>1</v>
      </c>
      <c r="L72" s="6"/>
      <c r="M72" s="9">
        <v>0.08</v>
      </c>
      <c r="N72" s="6">
        <f t="shared" si="1"/>
        <v>0</v>
      </c>
    </row>
    <row r="73" spans="1:14" x14ac:dyDescent="0.25">
      <c r="A73" s="6">
        <v>71</v>
      </c>
      <c r="B73" s="7" t="s">
        <v>176</v>
      </c>
      <c r="C73" s="6" t="s">
        <v>40</v>
      </c>
      <c r="D73" s="6" t="s">
        <v>177</v>
      </c>
      <c r="E73" s="6" t="s">
        <v>172</v>
      </c>
      <c r="F73" s="6">
        <v>2020</v>
      </c>
      <c r="G73" s="8">
        <v>45408</v>
      </c>
      <c r="H73" s="8">
        <v>45773</v>
      </c>
      <c r="I73" s="6"/>
      <c r="J73" s="6">
        <v>1</v>
      </c>
      <c r="K73" s="6">
        <v>1</v>
      </c>
      <c r="L73" s="6"/>
      <c r="M73" s="9">
        <v>0.08</v>
      </c>
      <c r="N73" s="6">
        <f t="shared" si="1"/>
        <v>0</v>
      </c>
    </row>
    <row r="74" spans="1:14" x14ac:dyDescent="0.25">
      <c r="A74" s="6">
        <v>72</v>
      </c>
      <c r="B74" s="7" t="s">
        <v>178</v>
      </c>
      <c r="C74" s="6" t="s">
        <v>179</v>
      </c>
      <c r="D74" s="6" t="s">
        <v>177</v>
      </c>
      <c r="E74" s="6" t="s">
        <v>33</v>
      </c>
      <c r="F74" s="6">
        <v>2020</v>
      </c>
      <c r="G74" s="8">
        <v>45589</v>
      </c>
      <c r="H74" s="8">
        <v>45954</v>
      </c>
      <c r="I74" s="6"/>
      <c r="J74" s="6">
        <v>1</v>
      </c>
      <c r="K74" s="6">
        <v>1</v>
      </c>
      <c r="L74" s="6"/>
      <c r="M74" s="9">
        <v>0.08</v>
      </c>
      <c r="N74" s="6">
        <f t="shared" si="1"/>
        <v>0</v>
      </c>
    </row>
    <row r="75" spans="1:14" x14ac:dyDescent="0.25">
      <c r="A75" s="6">
        <v>73</v>
      </c>
      <c r="B75" s="7" t="s">
        <v>180</v>
      </c>
      <c r="C75" s="6" t="s">
        <v>181</v>
      </c>
      <c r="D75" s="6" t="s">
        <v>177</v>
      </c>
      <c r="E75" s="6" t="s">
        <v>46</v>
      </c>
      <c r="F75" s="6">
        <v>2006</v>
      </c>
      <c r="G75" s="8">
        <v>45608</v>
      </c>
      <c r="H75" s="8">
        <v>45973</v>
      </c>
      <c r="I75" s="6"/>
      <c r="J75" s="6">
        <v>1</v>
      </c>
      <c r="K75" s="6">
        <v>1</v>
      </c>
      <c r="L75" s="6"/>
      <c r="M75" s="9">
        <v>0.08</v>
      </c>
      <c r="N75" s="6">
        <f t="shared" si="1"/>
        <v>0</v>
      </c>
    </row>
    <row r="76" spans="1:14" x14ac:dyDescent="0.25">
      <c r="A76" s="6">
        <v>74</v>
      </c>
      <c r="B76" s="7" t="s">
        <v>182</v>
      </c>
      <c r="C76" s="6" t="s">
        <v>105</v>
      </c>
      <c r="D76" s="6" t="s">
        <v>177</v>
      </c>
      <c r="E76" s="6" t="s">
        <v>82</v>
      </c>
      <c r="F76" s="6">
        <v>2020</v>
      </c>
      <c r="G76" s="8">
        <v>45398</v>
      </c>
      <c r="H76" s="8">
        <v>45763</v>
      </c>
      <c r="I76" s="6"/>
      <c r="J76" s="6">
        <v>1</v>
      </c>
      <c r="K76" s="6">
        <v>1</v>
      </c>
      <c r="L76" s="6"/>
      <c r="M76" s="9">
        <v>0.08</v>
      </c>
      <c r="N76" s="6">
        <f t="shared" si="1"/>
        <v>0</v>
      </c>
    </row>
    <row r="77" spans="1:14" x14ac:dyDescent="0.25">
      <c r="A77" s="6">
        <v>75</v>
      </c>
      <c r="B77" s="7" t="s">
        <v>183</v>
      </c>
      <c r="C77" s="6" t="s">
        <v>105</v>
      </c>
      <c r="D77" s="6" t="s">
        <v>177</v>
      </c>
      <c r="E77" s="6" t="s">
        <v>82</v>
      </c>
      <c r="F77" s="6">
        <v>2020</v>
      </c>
      <c r="G77" s="8">
        <v>45398</v>
      </c>
      <c r="H77" s="8">
        <v>45763</v>
      </c>
      <c r="I77" s="6"/>
      <c r="J77" s="6">
        <v>1</v>
      </c>
      <c r="K77" s="6">
        <v>1</v>
      </c>
      <c r="L77" s="6"/>
      <c r="M77" s="9">
        <v>0.08</v>
      </c>
      <c r="N77" s="6">
        <f t="shared" si="1"/>
        <v>0</v>
      </c>
    </row>
    <row r="78" spans="1:14" x14ac:dyDescent="0.25">
      <c r="A78" s="6">
        <v>76</v>
      </c>
      <c r="B78" s="7" t="s">
        <v>184</v>
      </c>
      <c r="C78" s="6" t="s">
        <v>105</v>
      </c>
      <c r="D78" s="6" t="s">
        <v>177</v>
      </c>
      <c r="E78" s="6" t="s">
        <v>82</v>
      </c>
      <c r="F78" s="6">
        <v>2020</v>
      </c>
      <c r="G78" s="8">
        <v>45398</v>
      </c>
      <c r="H78" s="8">
        <v>45763</v>
      </c>
      <c r="I78" s="6"/>
      <c r="J78" s="6">
        <v>1</v>
      </c>
      <c r="K78" s="6">
        <v>1</v>
      </c>
      <c r="L78" s="6"/>
      <c r="M78" s="9">
        <v>0.08</v>
      </c>
      <c r="N78" s="6">
        <f t="shared" si="1"/>
        <v>0</v>
      </c>
    </row>
    <row r="79" spans="1:14" x14ac:dyDescent="0.25">
      <c r="A79" s="6">
        <v>77</v>
      </c>
      <c r="B79" s="7" t="s">
        <v>185</v>
      </c>
      <c r="C79" s="6" t="s">
        <v>105</v>
      </c>
      <c r="D79" s="6" t="s">
        <v>177</v>
      </c>
      <c r="E79" s="6" t="s">
        <v>82</v>
      </c>
      <c r="F79" s="6">
        <v>2020</v>
      </c>
      <c r="G79" s="8">
        <v>45398</v>
      </c>
      <c r="H79" s="8">
        <v>45763</v>
      </c>
      <c r="I79" s="6"/>
      <c r="J79" s="6">
        <v>1</v>
      </c>
      <c r="K79" s="6">
        <v>1</v>
      </c>
      <c r="L79" s="6"/>
      <c r="M79" s="9">
        <v>0.08</v>
      </c>
      <c r="N79" s="6">
        <f t="shared" si="1"/>
        <v>0</v>
      </c>
    </row>
    <row r="80" spans="1:14" x14ac:dyDescent="0.25">
      <c r="A80" s="6">
        <v>78</v>
      </c>
      <c r="B80" s="7" t="s">
        <v>186</v>
      </c>
      <c r="C80" s="6" t="s">
        <v>105</v>
      </c>
      <c r="D80" s="6" t="s">
        <v>177</v>
      </c>
      <c r="E80" s="6" t="s">
        <v>82</v>
      </c>
      <c r="F80" s="6">
        <v>2020</v>
      </c>
      <c r="G80" s="8">
        <v>45398</v>
      </c>
      <c r="H80" s="8">
        <v>45763</v>
      </c>
      <c r="I80" s="6"/>
      <c r="J80" s="6">
        <v>1</v>
      </c>
      <c r="K80" s="6">
        <v>1</v>
      </c>
      <c r="L80" s="6"/>
      <c r="M80" s="9">
        <v>0.08</v>
      </c>
      <c r="N80" s="6">
        <f t="shared" si="1"/>
        <v>0</v>
      </c>
    </row>
    <row r="81" spans="1:14" x14ac:dyDescent="0.25">
      <c r="A81" s="6">
        <v>79</v>
      </c>
      <c r="B81" s="7" t="s">
        <v>187</v>
      </c>
      <c r="C81" s="6" t="s">
        <v>188</v>
      </c>
      <c r="D81" s="6" t="s">
        <v>189</v>
      </c>
      <c r="E81" s="6" t="s">
        <v>190</v>
      </c>
      <c r="F81" s="6">
        <v>2012</v>
      </c>
      <c r="G81" s="8">
        <v>45407</v>
      </c>
      <c r="H81" s="8">
        <v>45772</v>
      </c>
      <c r="I81" s="6" t="s">
        <v>191</v>
      </c>
      <c r="J81" s="6">
        <v>1</v>
      </c>
      <c r="K81" s="6">
        <v>1</v>
      </c>
      <c r="L81" s="6"/>
      <c r="M81" s="9">
        <v>0.08</v>
      </c>
      <c r="N81" s="6">
        <f t="shared" si="1"/>
        <v>0</v>
      </c>
    </row>
    <row r="82" spans="1:14" x14ac:dyDescent="0.25">
      <c r="A82" s="6">
        <v>80</v>
      </c>
      <c r="B82" s="7" t="s">
        <v>192</v>
      </c>
      <c r="C82" s="6" t="s">
        <v>179</v>
      </c>
      <c r="D82" s="6" t="s">
        <v>189</v>
      </c>
      <c r="E82" s="6" t="s">
        <v>33</v>
      </c>
      <c r="F82" s="6">
        <v>2020</v>
      </c>
      <c r="G82" s="8">
        <v>45589</v>
      </c>
      <c r="H82" s="8">
        <v>45954</v>
      </c>
      <c r="I82" s="6"/>
      <c r="J82" s="6">
        <v>1</v>
      </c>
      <c r="K82" s="6">
        <v>1</v>
      </c>
      <c r="L82" s="6"/>
      <c r="M82" s="9">
        <v>0.08</v>
      </c>
      <c r="N82" s="6">
        <f t="shared" si="1"/>
        <v>0</v>
      </c>
    </row>
    <row r="83" spans="1:14" x14ac:dyDescent="0.25">
      <c r="A83" s="6">
        <v>81</v>
      </c>
      <c r="B83" s="7" t="s">
        <v>193</v>
      </c>
      <c r="C83" s="6" t="s">
        <v>194</v>
      </c>
      <c r="D83" s="6" t="s">
        <v>189</v>
      </c>
      <c r="E83" s="6" t="s">
        <v>190</v>
      </c>
      <c r="F83" s="6">
        <v>2012</v>
      </c>
      <c r="G83" s="8">
        <v>45407</v>
      </c>
      <c r="H83" s="8">
        <v>45772</v>
      </c>
      <c r="I83" s="6" t="s">
        <v>195</v>
      </c>
      <c r="J83" s="6">
        <v>1</v>
      </c>
      <c r="K83" s="6">
        <v>1</v>
      </c>
      <c r="L83" s="6"/>
      <c r="M83" s="9">
        <v>0.08</v>
      </c>
      <c r="N83" s="6">
        <f t="shared" si="1"/>
        <v>0</v>
      </c>
    </row>
    <row r="84" spans="1:14" x14ac:dyDescent="0.25">
      <c r="A84" s="6">
        <v>82</v>
      </c>
      <c r="B84" s="7" t="s">
        <v>196</v>
      </c>
      <c r="C84" s="6" t="s">
        <v>194</v>
      </c>
      <c r="D84" s="6" t="s">
        <v>189</v>
      </c>
      <c r="E84" s="6" t="s">
        <v>190</v>
      </c>
      <c r="F84" s="6">
        <v>2012</v>
      </c>
      <c r="G84" s="8">
        <v>45407</v>
      </c>
      <c r="H84" s="8">
        <v>45772</v>
      </c>
      <c r="I84" s="6" t="s">
        <v>197</v>
      </c>
      <c r="J84" s="6">
        <v>1</v>
      </c>
      <c r="K84" s="6">
        <v>1</v>
      </c>
      <c r="L84" s="6"/>
      <c r="M84" s="9">
        <v>0.08</v>
      </c>
      <c r="N84" s="6">
        <f t="shared" si="1"/>
        <v>0</v>
      </c>
    </row>
    <row r="85" spans="1:14" x14ac:dyDescent="0.25">
      <c r="A85" s="6">
        <v>83</v>
      </c>
      <c r="B85" s="7" t="s">
        <v>198</v>
      </c>
      <c r="C85" s="6" t="s">
        <v>194</v>
      </c>
      <c r="D85" s="6" t="s">
        <v>189</v>
      </c>
      <c r="E85" s="6" t="s">
        <v>190</v>
      </c>
      <c r="F85" s="6">
        <v>2012</v>
      </c>
      <c r="G85" s="8">
        <v>45407</v>
      </c>
      <c r="H85" s="8">
        <v>45772</v>
      </c>
      <c r="I85" s="6" t="s">
        <v>199</v>
      </c>
      <c r="J85" s="6">
        <v>1</v>
      </c>
      <c r="K85" s="6">
        <v>1</v>
      </c>
      <c r="L85" s="6"/>
      <c r="M85" s="9">
        <v>0.08</v>
      </c>
      <c r="N85" s="6">
        <f t="shared" si="1"/>
        <v>0</v>
      </c>
    </row>
    <row r="86" spans="1:14" x14ac:dyDescent="0.25">
      <c r="A86" s="6">
        <v>84</v>
      </c>
      <c r="B86" s="7" t="s">
        <v>200</v>
      </c>
      <c r="C86" s="6" t="s">
        <v>194</v>
      </c>
      <c r="D86" s="6" t="s">
        <v>189</v>
      </c>
      <c r="E86" s="6" t="s">
        <v>190</v>
      </c>
      <c r="F86" s="6">
        <v>2012</v>
      </c>
      <c r="G86" s="8">
        <v>45407</v>
      </c>
      <c r="H86" s="8">
        <v>45772</v>
      </c>
      <c r="I86" s="6" t="s">
        <v>201</v>
      </c>
      <c r="J86" s="6">
        <v>1</v>
      </c>
      <c r="K86" s="6">
        <v>1</v>
      </c>
      <c r="L86" s="6"/>
      <c r="M86" s="9">
        <v>0.08</v>
      </c>
      <c r="N86" s="6">
        <f t="shared" si="1"/>
        <v>0</v>
      </c>
    </row>
    <row r="87" spans="1:14" x14ac:dyDescent="0.25">
      <c r="A87" s="6">
        <v>85</v>
      </c>
      <c r="B87" s="7" t="s">
        <v>202</v>
      </c>
      <c r="C87" s="6" t="s">
        <v>194</v>
      </c>
      <c r="D87" s="6" t="s">
        <v>189</v>
      </c>
      <c r="E87" s="6" t="s">
        <v>190</v>
      </c>
      <c r="F87" s="6">
        <v>2012</v>
      </c>
      <c r="G87" s="8">
        <v>45407</v>
      </c>
      <c r="H87" s="8">
        <v>45772</v>
      </c>
      <c r="I87" s="6" t="s">
        <v>203</v>
      </c>
      <c r="J87" s="6">
        <v>1</v>
      </c>
      <c r="K87" s="6">
        <v>1</v>
      </c>
      <c r="L87" s="6"/>
      <c r="M87" s="9">
        <v>0.08</v>
      </c>
      <c r="N87" s="6">
        <f t="shared" si="1"/>
        <v>0</v>
      </c>
    </row>
    <row r="88" spans="1:14" x14ac:dyDescent="0.25">
      <c r="A88" s="6">
        <v>86</v>
      </c>
      <c r="B88" s="7" t="s">
        <v>204</v>
      </c>
      <c r="C88" s="6" t="s">
        <v>194</v>
      </c>
      <c r="D88" s="6" t="s">
        <v>189</v>
      </c>
      <c r="E88" s="6" t="s">
        <v>190</v>
      </c>
      <c r="F88" s="6">
        <v>2012</v>
      </c>
      <c r="G88" s="8">
        <v>45407</v>
      </c>
      <c r="H88" s="8">
        <v>45772</v>
      </c>
      <c r="I88" s="6" t="s">
        <v>205</v>
      </c>
      <c r="J88" s="6">
        <v>1</v>
      </c>
      <c r="K88" s="6">
        <v>1</v>
      </c>
      <c r="L88" s="6"/>
      <c r="M88" s="9">
        <v>0.08</v>
      </c>
      <c r="N88" s="6">
        <f t="shared" si="1"/>
        <v>0</v>
      </c>
    </row>
    <row r="89" spans="1:14" x14ac:dyDescent="0.25">
      <c r="A89" s="6">
        <v>87</v>
      </c>
      <c r="B89" s="7" t="s">
        <v>206</v>
      </c>
      <c r="C89" s="6" t="s">
        <v>194</v>
      </c>
      <c r="D89" s="6" t="s">
        <v>189</v>
      </c>
      <c r="E89" s="6" t="s">
        <v>190</v>
      </c>
      <c r="F89" s="6">
        <v>2012</v>
      </c>
      <c r="G89" s="8">
        <v>45407</v>
      </c>
      <c r="H89" s="8">
        <v>45772</v>
      </c>
      <c r="I89" s="6" t="s">
        <v>207</v>
      </c>
      <c r="J89" s="6">
        <v>1</v>
      </c>
      <c r="K89" s="6">
        <v>1</v>
      </c>
      <c r="L89" s="6"/>
      <c r="M89" s="9">
        <v>0.08</v>
      </c>
      <c r="N89" s="6">
        <f t="shared" si="1"/>
        <v>0</v>
      </c>
    </row>
    <row r="90" spans="1:14" x14ac:dyDescent="0.25">
      <c r="A90" s="6">
        <v>88</v>
      </c>
      <c r="B90" s="7" t="s">
        <v>208</v>
      </c>
      <c r="C90" s="6" t="s">
        <v>194</v>
      </c>
      <c r="D90" s="6" t="s">
        <v>189</v>
      </c>
      <c r="E90" s="6" t="s">
        <v>190</v>
      </c>
      <c r="F90" s="6">
        <v>2012</v>
      </c>
      <c r="G90" s="8">
        <v>45407</v>
      </c>
      <c r="H90" s="8">
        <v>45772</v>
      </c>
      <c r="I90" s="6" t="s">
        <v>209</v>
      </c>
      <c r="J90" s="6">
        <v>1</v>
      </c>
      <c r="K90" s="6">
        <v>1</v>
      </c>
      <c r="L90" s="6"/>
      <c r="M90" s="9">
        <v>0.08</v>
      </c>
      <c r="N90" s="6">
        <f t="shared" si="1"/>
        <v>0</v>
      </c>
    </row>
    <row r="91" spans="1:14" x14ac:dyDescent="0.25">
      <c r="A91" s="6">
        <v>89</v>
      </c>
      <c r="B91" s="7" t="s">
        <v>210</v>
      </c>
      <c r="C91" s="6" t="s">
        <v>105</v>
      </c>
      <c r="D91" s="6" t="s">
        <v>189</v>
      </c>
      <c r="E91" s="6"/>
      <c r="F91" s="6">
        <v>2020</v>
      </c>
      <c r="G91" s="8">
        <v>45404</v>
      </c>
      <c r="H91" s="8">
        <v>45769</v>
      </c>
      <c r="I91" s="6"/>
      <c r="J91" s="6">
        <v>1</v>
      </c>
      <c r="K91" s="6">
        <v>1</v>
      </c>
      <c r="L91" s="6"/>
      <c r="M91" s="9">
        <v>0.08</v>
      </c>
      <c r="N91" s="6">
        <f t="shared" si="1"/>
        <v>0</v>
      </c>
    </row>
    <row r="92" spans="1:14" x14ac:dyDescent="0.25">
      <c r="A92" s="6">
        <v>90</v>
      </c>
      <c r="B92" s="7" t="s">
        <v>211</v>
      </c>
      <c r="C92" s="6" t="s">
        <v>105</v>
      </c>
      <c r="D92" s="6" t="s">
        <v>189</v>
      </c>
      <c r="E92" s="6"/>
      <c r="F92" s="6">
        <v>2020</v>
      </c>
      <c r="G92" s="8">
        <v>45404</v>
      </c>
      <c r="H92" s="8">
        <v>45769</v>
      </c>
      <c r="I92" s="6"/>
      <c r="J92" s="6">
        <v>1</v>
      </c>
      <c r="K92" s="6">
        <v>1</v>
      </c>
      <c r="L92" s="6"/>
      <c r="M92" s="9">
        <v>0.08</v>
      </c>
      <c r="N92" s="6">
        <f t="shared" si="1"/>
        <v>0</v>
      </c>
    </row>
    <row r="93" spans="1:14" x14ac:dyDescent="0.25">
      <c r="A93" s="6">
        <v>91</v>
      </c>
      <c r="B93" s="7" t="s">
        <v>212</v>
      </c>
      <c r="C93" s="6" t="s">
        <v>105</v>
      </c>
      <c r="D93" s="6" t="s">
        <v>189</v>
      </c>
      <c r="E93" s="6"/>
      <c r="F93" s="6">
        <v>2020</v>
      </c>
      <c r="G93" s="8">
        <v>45404</v>
      </c>
      <c r="H93" s="8">
        <v>45769</v>
      </c>
      <c r="I93" s="6"/>
      <c r="J93" s="6">
        <v>1</v>
      </c>
      <c r="K93" s="6">
        <v>1</v>
      </c>
      <c r="L93" s="6"/>
      <c r="M93" s="9">
        <v>0.08</v>
      </c>
      <c r="N93" s="6">
        <f t="shared" si="1"/>
        <v>0</v>
      </c>
    </row>
    <row r="94" spans="1:14" x14ac:dyDescent="0.25">
      <c r="A94" s="6">
        <v>92</v>
      </c>
      <c r="B94" s="7" t="s">
        <v>213</v>
      </c>
      <c r="C94" s="6" t="s">
        <v>105</v>
      </c>
      <c r="D94" s="6" t="s">
        <v>189</v>
      </c>
      <c r="E94" s="6" t="s">
        <v>82</v>
      </c>
      <c r="F94" s="6">
        <v>2020</v>
      </c>
      <c r="G94" s="8">
        <v>45404</v>
      </c>
      <c r="H94" s="8">
        <v>45769</v>
      </c>
      <c r="I94" s="6"/>
      <c r="J94" s="6">
        <v>1</v>
      </c>
      <c r="K94" s="6">
        <v>1</v>
      </c>
      <c r="L94" s="6"/>
      <c r="M94" s="9">
        <v>0.08</v>
      </c>
      <c r="N94" s="6">
        <f t="shared" si="1"/>
        <v>0</v>
      </c>
    </row>
    <row r="95" spans="1:14" x14ac:dyDescent="0.25">
      <c r="A95" s="6">
        <v>93</v>
      </c>
      <c r="B95" s="7" t="s">
        <v>214</v>
      </c>
      <c r="C95" s="6" t="s">
        <v>215</v>
      </c>
      <c r="D95" s="6" t="s">
        <v>189</v>
      </c>
      <c r="E95" s="6" t="s">
        <v>216</v>
      </c>
      <c r="F95" s="6">
        <v>2017</v>
      </c>
      <c r="G95" s="8">
        <v>45442</v>
      </c>
      <c r="H95" s="8">
        <v>45807</v>
      </c>
      <c r="I95" s="6"/>
      <c r="J95" s="6">
        <v>1</v>
      </c>
      <c r="K95" s="6">
        <v>1</v>
      </c>
      <c r="L95" s="6"/>
      <c r="M95" s="9">
        <v>0.08</v>
      </c>
      <c r="N95" s="6">
        <f t="shared" si="1"/>
        <v>0</v>
      </c>
    </row>
    <row r="96" spans="1:14" x14ac:dyDescent="0.25">
      <c r="A96" s="6">
        <v>94</v>
      </c>
      <c r="B96" s="7" t="s">
        <v>217</v>
      </c>
      <c r="C96" s="6" t="s">
        <v>175</v>
      </c>
      <c r="D96" s="6" t="s">
        <v>189</v>
      </c>
      <c r="E96" s="6" t="s">
        <v>82</v>
      </c>
      <c r="F96" s="6">
        <v>2020</v>
      </c>
      <c r="G96" s="8">
        <v>45608</v>
      </c>
      <c r="H96" s="8">
        <v>45973</v>
      </c>
      <c r="I96" s="6"/>
      <c r="J96" s="6">
        <v>1</v>
      </c>
      <c r="K96" s="6">
        <v>1</v>
      </c>
      <c r="L96" s="6"/>
      <c r="M96" s="9">
        <v>0.08</v>
      </c>
      <c r="N96" s="6">
        <f t="shared" si="1"/>
        <v>0</v>
      </c>
    </row>
    <row r="97" spans="1:14" x14ac:dyDescent="0.25">
      <c r="A97" s="6">
        <v>95</v>
      </c>
      <c r="B97" s="7" t="s">
        <v>218</v>
      </c>
      <c r="C97" s="6" t="s">
        <v>175</v>
      </c>
      <c r="D97" s="6" t="s">
        <v>189</v>
      </c>
      <c r="E97" s="6" t="s">
        <v>82</v>
      </c>
      <c r="F97" s="6">
        <v>2020</v>
      </c>
      <c r="G97" s="8">
        <v>45608</v>
      </c>
      <c r="H97" s="8">
        <v>45973</v>
      </c>
      <c r="I97" s="6"/>
      <c r="J97" s="6">
        <v>1</v>
      </c>
      <c r="K97" s="6">
        <v>1</v>
      </c>
      <c r="L97" s="6"/>
      <c r="M97" s="9">
        <v>0.08</v>
      </c>
      <c r="N97" s="6">
        <f t="shared" si="1"/>
        <v>0</v>
      </c>
    </row>
    <row r="98" spans="1:14" x14ac:dyDescent="0.25">
      <c r="A98" s="6">
        <v>96</v>
      </c>
      <c r="B98" s="7" t="s">
        <v>219</v>
      </c>
      <c r="C98" s="6" t="s">
        <v>175</v>
      </c>
      <c r="D98" s="6" t="s">
        <v>189</v>
      </c>
      <c r="E98" s="6" t="s">
        <v>82</v>
      </c>
      <c r="F98" s="6">
        <v>2020</v>
      </c>
      <c r="G98" s="8">
        <v>45608</v>
      </c>
      <c r="H98" s="8">
        <v>45973</v>
      </c>
      <c r="I98" s="6"/>
      <c r="J98" s="6">
        <v>1</v>
      </c>
      <c r="K98" s="6">
        <v>1</v>
      </c>
      <c r="L98" s="6"/>
      <c r="M98" s="9">
        <v>0.08</v>
      </c>
      <c r="N98" s="6">
        <f t="shared" si="1"/>
        <v>0</v>
      </c>
    </row>
    <row r="99" spans="1:14" x14ac:dyDescent="0.25">
      <c r="A99" s="6">
        <v>97</v>
      </c>
      <c r="B99" s="7" t="s">
        <v>220</v>
      </c>
      <c r="C99" s="6" t="s">
        <v>221</v>
      </c>
      <c r="D99" s="6" t="s">
        <v>189</v>
      </c>
      <c r="E99" s="6" t="s">
        <v>222</v>
      </c>
      <c r="F99" s="6">
        <v>2020</v>
      </c>
      <c r="G99" s="8">
        <v>45407</v>
      </c>
      <c r="H99" s="8">
        <v>45772</v>
      </c>
      <c r="I99" s="6"/>
      <c r="J99" s="6">
        <v>1</v>
      </c>
      <c r="K99" s="6">
        <v>1</v>
      </c>
      <c r="L99" s="6"/>
      <c r="M99" s="9">
        <v>0.08</v>
      </c>
      <c r="N99" s="6">
        <f t="shared" si="1"/>
        <v>0</v>
      </c>
    </row>
    <row r="100" spans="1:14" x14ac:dyDescent="0.25">
      <c r="A100" s="6">
        <v>98</v>
      </c>
      <c r="B100" s="7" t="s">
        <v>223</v>
      </c>
      <c r="C100" s="6" t="s">
        <v>224</v>
      </c>
      <c r="D100" s="6" t="s">
        <v>225</v>
      </c>
      <c r="E100" s="6" t="s">
        <v>222</v>
      </c>
      <c r="F100" s="6">
        <v>2018</v>
      </c>
      <c r="G100" s="8">
        <v>45408</v>
      </c>
      <c r="H100" s="8">
        <v>45773</v>
      </c>
      <c r="I100" s="6"/>
      <c r="J100" s="6">
        <v>1</v>
      </c>
      <c r="K100" s="6">
        <v>1</v>
      </c>
      <c r="L100" s="6"/>
      <c r="M100" s="9">
        <v>0.08</v>
      </c>
      <c r="N100" s="6">
        <f t="shared" si="1"/>
        <v>0</v>
      </c>
    </row>
    <row r="101" spans="1:14" x14ac:dyDescent="0.25">
      <c r="A101" s="6">
        <v>99</v>
      </c>
      <c r="B101" s="7" t="s">
        <v>226</v>
      </c>
      <c r="C101" s="6" t="s">
        <v>227</v>
      </c>
      <c r="D101" s="6" t="s">
        <v>225</v>
      </c>
      <c r="E101" s="6" t="s">
        <v>228</v>
      </c>
      <c r="F101" s="6">
        <v>2005</v>
      </c>
      <c r="G101" s="8">
        <v>45408</v>
      </c>
      <c r="H101" s="8">
        <v>45773</v>
      </c>
      <c r="I101" s="6"/>
      <c r="J101" s="6">
        <v>1</v>
      </c>
      <c r="K101" s="6">
        <v>1</v>
      </c>
      <c r="L101" s="6"/>
      <c r="M101" s="9">
        <v>0.08</v>
      </c>
      <c r="N101" s="6">
        <f t="shared" si="1"/>
        <v>0</v>
      </c>
    </row>
    <row r="102" spans="1:14" x14ac:dyDescent="0.25">
      <c r="A102" s="6">
        <v>100</v>
      </c>
      <c r="B102" s="7" t="s">
        <v>229</v>
      </c>
      <c r="C102" s="6" t="s">
        <v>230</v>
      </c>
      <c r="D102" s="6" t="s">
        <v>225</v>
      </c>
      <c r="E102" s="6" t="s">
        <v>46</v>
      </c>
      <c r="F102" s="6">
        <v>2010</v>
      </c>
      <c r="G102" s="8">
        <v>45408</v>
      </c>
      <c r="H102" s="8">
        <v>45773</v>
      </c>
      <c r="I102" s="6"/>
      <c r="J102" s="6">
        <v>1</v>
      </c>
      <c r="K102" s="6">
        <v>1</v>
      </c>
      <c r="L102" s="6"/>
      <c r="M102" s="9">
        <v>0.08</v>
      </c>
      <c r="N102" s="6">
        <f t="shared" si="1"/>
        <v>0</v>
      </c>
    </row>
    <row r="103" spans="1:14" x14ac:dyDescent="0.25">
      <c r="A103" s="6">
        <v>101</v>
      </c>
      <c r="B103" s="7" t="s">
        <v>231</v>
      </c>
      <c r="C103" s="6" t="s">
        <v>232</v>
      </c>
      <c r="D103" s="6" t="s">
        <v>225</v>
      </c>
      <c r="E103" s="6" t="s">
        <v>33</v>
      </c>
      <c r="F103" s="6">
        <v>2020</v>
      </c>
      <c r="G103" s="8">
        <v>45589</v>
      </c>
      <c r="H103" s="8">
        <v>45954</v>
      </c>
      <c r="I103" s="6"/>
      <c r="J103" s="6">
        <v>1</v>
      </c>
      <c r="K103" s="6">
        <v>1</v>
      </c>
      <c r="L103" s="6"/>
      <c r="M103" s="9">
        <v>0.08</v>
      </c>
      <c r="N103" s="6">
        <f t="shared" si="1"/>
        <v>0</v>
      </c>
    </row>
    <row r="104" spans="1:14" x14ac:dyDescent="0.25">
      <c r="A104" s="6">
        <v>102</v>
      </c>
      <c r="B104" s="7" t="s">
        <v>233</v>
      </c>
      <c r="C104" s="6" t="s">
        <v>234</v>
      </c>
      <c r="D104" s="6" t="s">
        <v>225</v>
      </c>
      <c r="E104" s="6" t="s">
        <v>164</v>
      </c>
      <c r="F104" s="6">
        <v>2020</v>
      </c>
      <c r="G104" s="8">
        <v>45408</v>
      </c>
      <c r="H104" s="8">
        <v>45773</v>
      </c>
      <c r="I104" s="6"/>
      <c r="J104" s="6">
        <v>1</v>
      </c>
      <c r="K104" s="6">
        <v>1</v>
      </c>
      <c r="L104" s="6"/>
      <c r="M104" s="9">
        <v>0.08</v>
      </c>
      <c r="N104" s="6">
        <f t="shared" si="1"/>
        <v>0</v>
      </c>
    </row>
    <row r="105" spans="1:14" x14ac:dyDescent="0.25">
      <c r="A105" s="6">
        <v>103</v>
      </c>
      <c r="B105" s="7" t="s">
        <v>235</v>
      </c>
      <c r="C105" s="6" t="s">
        <v>236</v>
      </c>
      <c r="D105" s="6" t="s">
        <v>225</v>
      </c>
      <c r="E105" s="6" t="s">
        <v>237</v>
      </c>
      <c r="F105" s="6">
        <v>2018</v>
      </c>
      <c r="G105" s="8">
        <v>45292</v>
      </c>
      <c r="H105" s="8">
        <v>45658</v>
      </c>
      <c r="I105" s="6"/>
      <c r="J105" s="6">
        <v>1</v>
      </c>
      <c r="K105" s="6">
        <v>1</v>
      </c>
      <c r="L105" s="6"/>
      <c r="M105" s="9">
        <v>0.08</v>
      </c>
      <c r="N105" s="6">
        <f t="shared" si="1"/>
        <v>0</v>
      </c>
    </row>
    <row r="106" spans="1:14" x14ac:dyDescent="0.25">
      <c r="A106" s="6">
        <v>104</v>
      </c>
      <c r="B106" s="7" t="s">
        <v>238</v>
      </c>
      <c r="C106" s="6" t="s">
        <v>236</v>
      </c>
      <c r="D106" s="6" t="s">
        <v>225</v>
      </c>
      <c r="E106" s="6" t="s">
        <v>237</v>
      </c>
      <c r="F106" s="6">
        <v>2018</v>
      </c>
      <c r="G106" s="8">
        <v>45292</v>
      </c>
      <c r="H106" s="8">
        <v>45658</v>
      </c>
      <c r="I106" s="6"/>
      <c r="J106" s="6">
        <v>1</v>
      </c>
      <c r="K106" s="6">
        <v>1</v>
      </c>
      <c r="L106" s="6"/>
      <c r="M106" s="9">
        <v>0.08</v>
      </c>
      <c r="N106" s="6">
        <f t="shared" si="1"/>
        <v>0</v>
      </c>
    </row>
    <row r="107" spans="1:14" x14ac:dyDescent="0.25">
      <c r="A107" s="6">
        <v>105</v>
      </c>
      <c r="B107" s="7" t="s">
        <v>239</v>
      </c>
      <c r="C107" s="6" t="s">
        <v>236</v>
      </c>
      <c r="D107" s="6" t="s">
        <v>225</v>
      </c>
      <c r="E107" s="6" t="s">
        <v>237</v>
      </c>
      <c r="F107" s="6">
        <v>2018</v>
      </c>
      <c r="G107" s="8">
        <v>45292</v>
      </c>
      <c r="H107" s="8">
        <v>45658</v>
      </c>
      <c r="I107" s="6"/>
      <c r="J107" s="6">
        <v>1</v>
      </c>
      <c r="K107" s="6">
        <v>1</v>
      </c>
      <c r="L107" s="6"/>
      <c r="M107" s="9">
        <v>0.08</v>
      </c>
      <c r="N107" s="6">
        <f t="shared" si="1"/>
        <v>0</v>
      </c>
    </row>
    <row r="108" spans="1:14" x14ac:dyDescent="0.25">
      <c r="A108" s="6">
        <v>106</v>
      </c>
      <c r="B108" s="7" t="s">
        <v>240</v>
      </c>
      <c r="C108" s="6" t="s">
        <v>236</v>
      </c>
      <c r="D108" s="6" t="s">
        <v>225</v>
      </c>
      <c r="E108" s="6" t="s">
        <v>237</v>
      </c>
      <c r="F108" s="6">
        <v>2018</v>
      </c>
      <c r="G108" s="8">
        <v>45292</v>
      </c>
      <c r="H108" s="8">
        <v>45658</v>
      </c>
      <c r="I108" s="6"/>
      <c r="J108" s="6">
        <v>1</v>
      </c>
      <c r="K108" s="6">
        <v>1</v>
      </c>
      <c r="L108" s="6"/>
      <c r="M108" s="9">
        <v>0.08</v>
      </c>
      <c r="N108" s="6">
        <f t="shared" si="1"/>
        <v>0</v>
      </c>
    </row>
    <row r="109" spans="1:14" x14ac:dyDescent="0.25">
      <c r="A109" s="6">
        <v>107</v>
      </c>
      <c r="B109" s="7" t="s">
        <v>241</v>
      </c>
      <c r="C109" s="6" t="s">
        <v>236</v>
      </c>
      <c r="D109" s="6" t="s">
        <v>225</v>
      </c>
      <c r="E109" s="6" t="s">
        <v>237</v>
      </c>
      <c r="F109" s="6">
        <v>2018</v>
      </c>
      <c r="G109" s="8">
        <v>45292</v>
      </c>
      <c r="H109" s="8">
        <v>45658</v>
      </c>
      <c r="I109" s="6"/>
      <c r="J109" s="6">
        <v>1</v>
      </c>
      <c r="K109" s="6">
        <v>1</v>
      </c>
      <c r="L109" s="6"/>
      <c r="M109" s="9">
        <v>0.08</v>
      </c>
      <c r="N109" s="6">
        <f t="shared" si="1"/>
        <v>0</v>
      </c>
    </row>
    <row r="110" spans="1:14" x14ac:dyDescent="0.25">
      <c r="A110" s="6">
        <v>108</v>
      </c>
      <c r="B110" s="7" t="s">
        <v>242</v>
      </c>
      <c r="C110" s="6" t="s">
        <v>243</v>
      </c>
      <c r="D110" s="6" t="s">
        <v>225</v>
      </c>
      <c r="E110" s="6" t="s">
        <v>244</v>
      </c>
      <c r="F110" s="6">
        <v>2009</v>
      </c>
      <c r="G110" s="8">
        <v>45408</v>
      </c>
      <c r="H110" s="8">
        <v>45773</v>
      </c>
      <c r="I110" s="6"/>
      <c r="J110" s="6">
        <v>1</v>
      </c>
      <c r="K110" s="6">
        <v>1</v>
      </c>
      <c r="L110" s="6"/>
      <c r="M110" s="9">
        <v>0.08</v>
      </c>
      <c r="N110" s="6">
        <f t="shared" si="1"/>
        <v>0</v>
      </c>
    </row>
    <row r="111" spans="1:14" x14ac:dyDescent="0.25">
      <c r="A111" s="6">
        <v>109</v>
      </c>
      <c r="B111" s="7" t="s">
        <v>245</v>
      </c>
      <c r="C111" s="6" t="s">
        <v>246</v>
      </c>
      <c r="D111" s="6" t="s">
        <v>225</v>
      </c>
      <c r="E111" s="6" t="s">
        <v>247</v>
      </c>
      <c r="F111" s="6">
        <v>2017</v>
      </c>
      <c r="G111" s="8">
        <v>45408</v>
      </c>
      <c r="H111" s="8">
        <v>45773</v>
      </c>
      <c r="I111" s="6"/>
      <c r="J111" s="6">
        <v>1</v>
      </c>
      <c r="K111" s="6">
        <v>1</v>
      </c>
      <c r="L111" s="6"/>
      <c r="M111" s="9">
        <v>0.08</v>
      </c>
      <c r="N111" s="6">
        <f t="shared" si="1"/>
        <v>0</v>
      </c>
    </row>
    <row r="112" spans="1:14" x14ac:dyDescent="0.25">
      <c r="A112" s="6">
        <v>110</v>
      </c>
      <c r="B112" s="7" t="s">
        <v>248</v>
      </c>
      <c r="C112" s="6" t="s">
        <v>175</v>
      </c>
      <c r="D112" s="6" t="s">
        <v>225</v>
      </c>
      <c r="E112" s="6"/>
      <c r="F112" s="6"/>
      <c r="G112" s="8">
        <v>45492</v>
      </c>
      <c r="H112" s="8">
        <v>45857</v>
      </c>
      <c r="I112" s="6"/>
      <c r="J112" s="6">
        <v>1</v>
      </c>
      <c r="K112" s="6">
        <v>1</v>
      </c>
      <c r="L112" s="6"/>
      <c r="M112" s="9">
        <v>0.08</v>
      </c>
      <c r="N112" s="6">
        <f t="shared" si="1"/>
        <v>0</v>
      </c>
    </row>
    <row r="113" spans="1:14" x14ac:dyDescent="0.25">
      <c r="A113" s="6">
        <v>111</v>
      </c>
      <c r="B113" s="7" t="s">
        <v>249</v>
      </c>
      <c r="C113" s="6" t="s">
        <v>175</v>
      </c>
      <c r="D113" s="6" t="s">
        <v>225</v>
      </c>
      <c r="E113" s="6"/>
      <c r="F113" s="6"/>
      <c r="G113" s="8">
        <v>45492</v>
      </c>
      <c r="H113" s="8">
        <v>45857</v>
      </c>
      <c r="I113" s="6"/>
      <c r="J113" s="6">
        <v>1</v>
      </c>
      <c r="K113" s="6">
        <v>1</v>
      </c>
      <c r="L113" s="6"/>
      <c r="M113" s="9">
        <v>0.08</v>
      </c>
      <c r="N113" s="6">
        <f t="shared" si="1"/>
        <v>0</v>
      </c>
    </row>
    <row r="114" spans="1:14" x14ac:dyDescent="0.25">
      <c r="A114" s="6">
        <v>112</v>
      </c>
      <c r="B114" s="7" t="s">
        <v>250</v>
      </c>
      <c r="C114" s="6" t="s">
        <v>251</v>
      </c>
      <c r="D114" s="6" t="s">
        <v>225</v>
      </c>
      <c r="E114" s="6" t="s">
        <v>252</v>
      </c>
      <c r="F114" s="6">
        <v>2006</v>
      </c>
      <c r="G114" s="8">
        <v>45408</v>
      </c>
      <c r="H114" s="8">
        <v>45773</v>
      </c>
      <c r="I114" s="6"/>
      <c r="J114" s="6">
        <v>1</v>
      </c>
      <c r="K114" s="6">
        <v>1</v>
      </c>
      <c r="L114" s="6"/>
      <c r="M114" s="9">
        <v>0.08</v>
      </c>
      <c r="N114" s="6">
        <f t="shared" si="1"/>
        <v>0</v>
      </c>
    </row>
    <row r="115" spans="1:14" x14ac:dyDescent="0.25">
      <c r="A115" s="6">
        <v>113</v>
      </c>
      <c r="B115" s="7" t="s">
        <v>253</v>
      </c>
      <c r="C115" s="6" t="s">
        <v>254</v>
      </c>
      <c r="D115" s="6" t="s">
        <v>225</v>
      </c>
      <c r="E115" s="6" t="s">
        <v>252</v>
      </c>
      <c r="F115" s="6">
        <v>2006</v>
      </c>
      <c r="G115" s="8">
        <v>45408</v>
      </c>
      <c r="H115" s="8">
        <v>45773</v>
      </c>
      <c r="I115" s="6"/>
      <c r="J115" s="6">
        <v>1</v>
      </c>
      <c r="K115" s="6">
        <v>1</v>
      </c>
      <c r="L115" s="6"/>
      <c r="M115" s="9">
        <v>0.08</v>
      </c>
      <c r="N115" s="6">
        <f t="shared" si="1"/>
        <v>0</v>
      </c>
    </row>
    <row r="116" spans="1:14" x14ac:dyDescent="0.25">
      <c r="A116" s="6">
        <v>114</v>
      </c>
      <c r="B116" s="7" t="s">
        <v>255</v>
      </c>
      <c r="C116" s="6" t="s">
        <v>254</v>
      </c>
      <c r="D116" s="6" t="s">
        <v>225</v>
      </c>
      <c r="E116" s="6" t="s">
        <v>252</v>
      </c>
      <c r="F116" s="6">
        <v>2006</v>
      </c>
      <c r="G116" s="8">
        <v>45408</v>
      </c>
      <c r="H116" s="8">
        <v>45773</v>
      </c>
      <c r="I116" s="6"/>
      <c r="J116" s="6">
        <v>1</v>
      </c>
      <c r="K116" s="6">
        <v>1</v>
      </c>
      <c r="L116" s="6"/>
      <c r="M116" s="9">
        <v>0.08</v>
      </c>
      <c r="N116" s="6">
        <f t="shared" si="1"/>
        <v>0</v>
      </c>
    </row>
    <row r="117" spans="1:14" x14ac:dyDescent="0.25">
      <c r="A117" s="6">
        <v>115</v>
      </c>
      <c r="B117" s="7" t="s">
        <v>256</v>
      </c>
      <c r="C117" s="6" t="s">
        <v>257</v>
      </c>
      <c r="D117" s="6" t="s">
        <v>225</v>
      </c>
      <c r="E117" s="6" t="s">
        <v>252</v>
      </c>
      <c r="F117" s="6">
        <v>2006</v>
      </c>
      <c r="G117" s="8">
        <v>45408</v>
      </c>
      <c r="H117" s="8">
        <v>45773</v>
      </c>
      <c r="I117" s="6"/>
      <c r="J117" s="6">
        <v>1</v>
      </c>
      <c r="K117" s="6">
        <v>1</v>
      </c>
      <c r="L117" s="6"/>
      <c r="M117" s="9">
        <v>0.08</v>
      </c>
      <c r="N117" s="6">
        <f t="shared" si="1"/>
        <v>0</v>
      </c>
    </row>
    <row r="118" spans="1:14" x14ac:dyDescent="0.25">
      <c r="A118" s="6">
        <v>116</v>
      </c>
      <c r="B118" s="7" t="s">
        <v>258</v>
      </c>
      <c r="C118" s="6" t="s">
        <v>259</v>
      </c>
      <c r="D118" s="6" t="s">
        <v>260</v>
      </c>
      <c r="E118" s="6" t="s">
        <v>261</v>
      </c>
      <c r="F118" s="6">
        <v>2011</v>
      </c>
      <c r="G118" s="8">
        <v>45434</v>
      </c>
      <c r="H118" s="8">
        <v>45799</v>
      </c>
      <c r="I118" s="6"/>
      <c r="J118" s="6">
        <v>1</v>
      </c>
      <c r="K118" s="6">
        <v>1</v>
      </c>
      <c r="L118" s="6"/>
      <c r="M118" s="9">
        <v>0.08</v>
      </c>
      <c r="N118" s="6">
        <f t="shared" si="1"/>
        <v>0</v>
      </c>
    </row>
    <row r="119" spans="1:14" x14ac:dyDescent="0.25">
      <c r="A119" s="6">
        <v>117</v>
      </c>
      <c r="B119" s="7" t="s">
        <v>262</v>
      </c>
      <c r="C119" s="6" t="s">
        <v>263</v>
      </c>
      <c r="D119" s="6" t="s">
        <v>260</v>
      </c>
      <c r="E119" s="6" t="s">
        <v>261</v>
      </c>
      <c r="F119" s="6">
        <v>2011</v>
      </c>
      <c r="G119" s="8">
        <v>45434</v>
      </c>
      <c r="H119" s="8">
        <v>45799</v>
      </c>
      <c r="I119" s="6"/>
      <c r="J119" s="6">
        <v>1</v>
      </c>
      <c r="K119" s="6">
        <v>1</v>
      </c>
      <c r="L119" s="6"/>
      <c r="M119" s="9">
        <v>0.08</v>
      </c>
      <c r="N119" s="6">
        <f t="shared" si="1"/>
        <v>0</v>
      </c>
    </row>
    <row r="120" spans="1:14" x14ac:dyDescent="0.25">
      <c r="A120" s="6">
        <v>118</v>
      </c>
      <c r="B120" s="7" t="s">
        <v>264</v>
      </c>
      <c r="C120" s="6" t="s">
        <v>265</v>
      </c>
      <c r="D120" s="6" t="s">
        <v>260</v>
      </c>
      <c r="E120" s="6" t="s">
        <v>261</v>
      </c>
      <c r="F120" s="6">
        <v>2011</v>
      </c>
      <c r="G120" s="8">
        <v>45434</v>
      </c>
      <c r="H120" s="8">
        <v>45799</v>
      </c>
      <c r="I120" s="6"/>
      <c r="J120" s="6">
        <v>1</v>
      </c>
      <c r="K120" s="6">
        <v>1</v>
      </c>
      <c r="L120" s="6"/>
      <c r="M120" s="9">
        <v>0.08</v>
      </c>
      <c r="N120" s="6">
        <f t="shared" si="1"/>
        <v>0</v>
      </c>
    </row>
    <row r="121" spans="1:14" x14ac:dyDescent="0.25">
      <c r="A121" s="6">
        <v>119</v>
      </c>
      <c r="B121" s="7" t="s">
        <v>266</v>
      </c>
      <c r="C121" s="6" t="s">
        <v>267</v>
      </c>
      <c r="D121" s="6" t="s">
        <v>260</v>
      </c>
      <c r="E121" s="6" t="s">
        <v>261</v>
      </c>
      <c r="F121" s="6">
        <v>2011</v>
      </c>
      <c r="G121" s="8">
        <v>45434</v>
      </c>
      <c r="H121" s="8">
        <v>45799</v>
      </c>
      <c r="I121" s="6"/>
      <c r="J121" s="6">
        <v>1</v>
      </c>
      <c r="K121" s="6">
        <v>1</v>
      </c>
      <c r="L121" s="6"/>
      <c r="M121" s="9">
        <v>0.08</v>
      </c>
      <c r="N121" s="6">
        <f t="shared" si="1"/>
        <v>0</v>
      </c>
    </row>
    <row r="122" spans="1:14" x14ac:dyDescent="0.25">
      <c r="A122" s="6">
        <v>120</v>
      </c>
      <c r="B122" s="7" t="s">
        <v>268</v>
      </c>
      <c r="C122" s="6" t="s">
        <v>51</v>
      </c>
      <c r="D122" s="6" t="s">
        <v>260</v>
      </c>
      <c r="E122" s="6" t="s">
        <v>52</v>
      </c>
      <c r="F122" s="6">
        <v>2020</v>
      </c>
      <c r="G122" s="8">
        <v>45643</v>
      </c>
      <c r="H122" s="8">
        <v>46373</v>
      </c>
      <c r="I122" s="6"/>
      <c r="J122" s="6">
        <v>1</v>
      </c>
      <c r="K122" s="6" t="s">
        <v>277</v>
      </c>
      <c r="L122" s="6"/>
      <c r="M122" s="9">
        <v>0.08</v>
      </c>
      <c r="N122" s="6">
        <f t="shared" si="1"/>
        <v>0</v>
      </c>
    </row>
    <row r="123" spans="1:14" x14ac:dyDescent="0.25">
      <c r="A123" s="6">
        <v>121</v>
      </c>
      <c r="B123" s="7" t="s">
        <v>269</v>
      </c>
      <c r="C123" s="6" t="s">
        <v>51</v>
      </c>
      <c r="D123" s="6" t="s">
        <v>260</v>
      </c>
      <c r="E123" s="6" t="s">
        <v>52</v>
      </c>
      <c r="F123" s="6">
        <v>2020</v>
      </c>
      <c r="G123" s="8">
        <v>45643</v>
      </c>
      <c r="H123" s="8">
        <v>46373</v>
      </c>
      <c r="I123" s="6"/>
      <c r="J123" s="6">
        <v>1</v>
      </c>
      <c r="K123" s="6" t="s">
        <v>277</v>
      </c>
      <c r="L123" s="6"/>
      <c r="M123" s="9">
        <v>0.08</v>
      </c>
      <c r="N123" s="6">
        <f t="shared" si="1"/>
        <v>0</v>
      </c>
    </row>
    <row r="124" spans="1:14" x14ac:dyDescent="0.25">
      <c r="A124" s="6">
        <v>122</v>
      </c>
      <c r="B124" s="7" t="s">
        <v>270</v>
      </c>
      <c r="C124" s="6" t="s">
        <v>271</v>
      </c>
      <c r="D124" s="6" t="s">
        <v>272</v>
      </c>
      <c r="E124" s="6" t="s">
        <v>41</v>
      </c>
      <c r="F124" s="6">
        <v>2020</v>
      </c>
      <c r="G124" s="8">
        <v>45538</v>
      </c>
      <c r="H124" s="8">
        <v>45903</v>
      </c>
      <c r="I124" s="6"/>
      <c r="J124" s="6">
        <v>1</v>
      </c>
      <c r="K124" s="6">
        <v>1</v>
      </c>
      <c r="L124" s="6"/>
      <c r="M124" s="9">
        <v>0.08</v>
      </c>
      <c r="N124" s="6">
        <f t="shared" si="1"/>
        <v>0</v>
      </c>
    </row>
    <row r="125" spans="1:14" x14ac:dyDescent="0.25">
      <c r="A125" s="6">
        <v>123</v>
      </c>
      <c r="B125" s="7" t="s">
        <v>273</v>
      </c>
      <c r="C125" s="6" t="s">
        <v>274</v>
      </c>
      <c r="D125" s="6" t="s">
        <v>272</v>
      </c>
      <c r="E125" s="6" t="s">
        <v>275</v>
      </c>
      <c r="F125" s="6">
        <v>2017</v>
      </c>
      <c r="G125" s="8">
        <v>45608</v>
      </c>
      <c r="H125" s="8">
        <v>45973</v>
      </c>
      <c r="I125" s="6"/>
      <c r="J125" s="6">
        <v>1</v>
      </c>
      <c r="K125" s="6">
        <v>1</v>
      </c>
      <c r="L125" s="6"/>
      <c r="M125" s="9">
        <v>0.08</v>
      </c>
      <c r="N125" s="6">
        <f t="shared" si="1"/>
        <v>0</v>
      </c>
    </row>
    <row r="126" spans="1:14" x14ac:dyDescent="0.25">
      <c r="K126" s="6" t="s">
        <v>356</v>
      </c>
      <c r="L126" s="6"/>
      <c r="M126" s="9">
        <v>0.08</v>
      </c>
      <c r="N126" s="6">
        <f>SUM(N3:N125)</f>
        <v>0</v>
      </c>
    </row>
  </sheetData>
  <conditionalFormatting sqref="H2:H125">
    <cfRule type="cellIs" dxfId="47" priority="1" operator="lessThanOrEqual">
      <formula>TODAY()+30</formula>
    </cfRule>
  </conditionalFormatting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23"/>
  <sheetViews>
    <sheetView workbookViewId="0">
      <selection activeCell="L3" sqref="L3:L123"/>
    </sheetView>
  </sheetViews>
  <sheetFormatPr defaultRowHeight="15" x14ac:dyDescent="0.25"/>
  <cols>
    <col min="1" max="1" width="5.85546875" customWidth="1"/>
    <col min="2" max="2" width="14.5703125" customWidth="1"/>
    <col min="3" max="3" width="44.5703125" customWidth="1"/>
    <col min="4" max="4" width="24.42578125" customWidth="1"/>
    <col min="5" max="5" width="18.28515625" customWidth="1"/>
    <col min="6" max="8" width="10.5703125" customWidth="1"/>
    <col min="9" max="9" width="23.85546875" customWidth="1"/>
    <col min="11" max="11" width="11.42578125" customWidth="1"/>
    <col min="12" max="12" width="11.28515625" customWidth="1"/>
    <col min="14" max="14" width="12.5703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2140</v>
      </c>
      <c r="C3" s="6" t="s">
        <v>2141</v>
      </c>
      <c r="D3" s="6" t="s">
        <v>16</v>
      </c>
      <c r="E3" s="6" t="s">
        <v>2142</v>
      </c>
      <c r="F3" s="6">
        <v>2020</v>
      </c>
      <c r="G3" s="8">
        <v>45637</v>
      </c>
      <c r="H3" s="8">
        <v>46367</v>
      </c>
      <c r="I3" s="6"/>
      <c r="J3" s="6">
        <v>19</v>
      </c>
      <c r="K3" s="6" t="s">
        <v>2143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2144</v>
      </c>
      <c r="C4" s="6" t="s">
        <v>2145</v>
      </c>
      <c r="D4" s="6" t="s">
        <v>16</v>
      </c>
      <c r="E4" s="6" t="s">
        <v>2142</v>
      </c>
      <c r="F4" s="6">
        <v>2020</v>
      </c>
      <c r="G4" s="8">
        <v>45119</v>
      </c>
      <c r="H4" s="8">
        <v>45850</v>
      </c>
      <c r="I4" s="6"/>
      <c r="J4" s="6">
        <v>19</v>
      </c>
      <c r="K4" s="6">
        <v>1</v>
      </c>
      <c r="L4" s="6"/>
      <c r="M4" s="9">
        <v>0.08</v>
      </c>
      <c r="N4" s="6">
        <f t="shared" ref="N4:N67" si="0">L4*M4+L4</f>
        <v>0</v>
      </c>
    </row>
    <row r="5" spans="1:14" x14ac:dyDescent="0.25">
      <c r="A5" s="6">
        <v>3</v>
      </c>
      <c r="B5" s="7" t="s">
        <v>2146</v>
      </c>
      <c r="C5" s="6" t="s">
        <v>2147</v>
      </c>
      <c r="D5" s="6" t="s">
        <v>16</v>
      </c>
      <c r="E5" s="6" t="s">
        <v>2142</v>
      </c>
      <c r="F5" s="6">
        <v>2020</v>
      </c>
      <c r="G5" s="8">
        <v>45119</v>
      </c>
      <c r="H5" s="8">
        <v>45850</v>
      </c>
      <c r="I5" s="6"/>
      <c r="J5" s="6">
        <v>19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2148</v>
      </c>
      <c r="C6" s="6" t="s">
        <v>2149</v>
      </c>
      <c r="D6" s="6" t="s">
        <v>16</v>
      </c>
      <c r="E6" s="6" t="s">
        <v>2142</v>
      </c>
      <c r="F6" s="6">
        <v>2020</v>
      </c>
      <c r="G6" s="8"/>
      <c r="H6" s="8">
        <v>44902</v>
      </c>
      <c r="I6" s="6"/>
      <c r="J6" s="6">
        <v>19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2150</v>
      </c>
      <c r="C7" s="6" t="s">
        <v>2147</v>
      </c>
      <c r="D7" s="6" t="s">
        <v>16</v>
      </c>
      <c r="E7" s="6" t="s">
        <v>2142</v>
      </c>
      <c r="F7" s="6">
        <v>2020</v>
      </c>
      <c r="G7" s="8">
        <v>45119</v>
      </c>
      <c r="H7" s="8">
        <v>45850</v>
      </c>
      <c r="I7" s="6"/>
      <c r="J7" s="6">
        <v>19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2151</v>
      </c>
      <c r="C8" s="6" t="s">
        <v>2147</v>
      </c>
      <c r="D8" s="6" t="s">
        <v>16</v>
      </c>
      <c r="E8" s="6" t="s">
        <v>2142</v>
      </c>
      <c r="F8" s="6">
        <v>2020</v>
      </c>
      <c r="G8" s="8">
        <v>45119</v>
      </c>
      <c r="H8" s="8">
        <v>45850</v>
      </c>
      <c r="I8" s="6"/>
      <c r="J8" s="6">
        <v>19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2152</v>
      </c>
      <c r="C9" s="6" t="s">
        <v>2147</v>
      </c>
      <c r="D9" s="6" t="s">
        <v>16</v>
      </c>
      <c r="E9" s="6" t="s">
        <v>2142</v>
      </c>
      <c r="F9" s="6">
        <v>2020</v>
      </c>
      <c r="G9" s="8">
        <v>45119</v>
      </c>
      <c r="H9" s="8">
        <v>45850</v>
      </c>
      <c r="I9" s="6"/>
      <c r="J9" s="6">
        <v>19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2153</v>
      </c>
      <c r="C10" s="6" t="s">
        <v>2154</v>
      </c>
      <c r="D10" s="6" t="s">
        <v>16</v>
      </c>
      <c r="E10" s="6" t="s">
        <v>2142</v>
      </c>
      <c r="F10" s="6">
        <v>2021</v>
      </c>
      <c r="G10" s="8">
        <v>45429</v>
      </c>
      <c r="H10" s="8">
        <v>46159</v>
      </c>
      <c r="I10" s="6"/>
      <c r="J10" s="6">
        <v>19</v>
      </c>
      <c r="K10" s="6" t="s">
        <v>2143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2155</v>
      </c>
      <c r="C11" s="6" t="s">
        <v>2156</v>
      </c>
      <c r="D11" s="6" t="s">
        <v>16</v>
      </c>
      <c r="E11" s="6" t="s">
        <v>2142</v>
      </c>
      <c r="F11" s="6">
        <v>2020</v>
      </c>
      <c r="G11" s="8">
        <v>45119</v>
      </c>
      <c r="H11" s="8">
        <v>45850</v>
      </c>
      <c r="I11" s="6"/>
      <c r="J11" s="6">
        <v>19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2157</v>
      </c>
      <c r="C12" s="6" t="s">
        <v>2158</v>
      </c>
      <c r="D12" s="6" t="s">
        <v>16</v>
      </c>
      <c r="E12" s="6" t="s">
        <v>2142</v>
      </c>
      <c r="F12" s="6">
        <v>2020</v>
      </c>
      <c r="G12" s="8">
        <v>45637</v>
      </c>
      <c r="H12" s="8">
        <v>46367</v>
      </c>
      <c r="I12" s="6"/>
      <c r="J12" s="6">
        <v>19</v>
      </c>
      <c r="K12" s="6" t="s">
        <v>2143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2159</v>
      </c>
      <c r="C13" s="6" t="s">
        <v>2160</v>
      </c>
      <c r="D13" s="6" t="s">
        <v>16</v>
      </c>
      <c r="E13" s="6" t="s">
        <v>2142</v>
      </c>
      <c r="F13" s="6">
        <v>2020</v>
      </c>
      <c r="G13" s="8">
        <v>45119</v>
      </c>
      <c r="H13" s="8">
        <v>45850</v>
      </c>
      <c r="I13" s="6"/>
      <c r="J13" s="6">
        <v>19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2161</v>
      </c>
      <c r="C14" s="6" t="s">
        <v>2160</v>
      </c>
      <c r="D14" s="6" t="s">
        <v>16</v>
      </c>
      <c r="E14" s="6" t="s">
        <v>2142</v>
      </c>
      <c r="F14" s="6">
        <v>2020</v>
      </c>
      <c r="G14" s="8">
        <v>45119</v>
      </c>
      <c r="H14" s="8">
        <v>45850</v>
      </c>
      <c r="I14" s="6"/>
      <c r="J14" s="6">
        <v>19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2162</v>
      </c>
      <c r="C15" s="6" t="s">
        <v>2160</v>
      </c>
      <c r="D15" s="6" t="s">
        <v>16</v>
      </c>
      <c r="E15" s="6" t="s">
        <v>2142</v>
      </c>
      <c r="F15" s="6">
        <v>2020</v>
      </c>
      <c r="G15" s="8">
        <v>45119</v>
      </c>
      <c r="H15" s="8">
        <v>45850</v>
      </c>
      <c r="I15" s="6"/>
      <c r="J15" s="6">
        <v>19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2163</v>
      </c>
      <c r="C16" s="6" t="s">
        <v>2156</v>
      </c>
      <c r="D16" s="6" t="s">
        <v>16</v>
      </c>
      <c r="E16" s="6" t="s">
        <v>2142</v>
      </c>
      <c r="F16" s="6">
        <v>2020</v>
      </c>
      <c r="G16" s="8">
        <v>45119</v>
      </c>
      <c r="H16" s="8">
        <v>45850</v>
      </c>
      <c r="I16" s="6"/>
      <c r="J16" s="6">
        <v>19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2164</v>
      </c>
      <c r="C17" s="6" t="s">
        <v>2160</v>
      </c>
      <c r="D17" s="6" t="s">
        <v>16</v>
      </c>
      <c r="E17" s="6" t="s">
        <v>2142</v>
      </c>
      <c r="F17" s="6">
        <v>2020</v>
      </c>
      <c r="G17" s="8">
        <v>45119</v>
      </c>
      <c r="H17" s="8">
        <v>45850</v>
      </c>
      <c r="I17" s="6"/>
      <c r="J17" s="6">
        <v>19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2165</v>
      </c>
      <c r="C18" s="6" t="s">
        <v>2160</v>
      </c>
      <c r="D18" s="6" t="s">
        <v>16</v>
      </c>
      <c r="E18" s="6" t="s">
        <v>2142</v>
      </c>
      <c r="F18" s="6">
        <v>2020</v>
      </c>
      <c r="G18" s="8">
        <v>45119</v>
      </c>
      <c r="H18" s="8">
        <v>45850</v>
      </c>
      <c r="I18" s="6"/>
      <c r="J18" s="6">
        <v>19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2166</v>
      </c>
      <c r="C19" s="6" t="s">
        <v>2156</v>
      </c>
      <c r="D19" s="6" t="s">
        <v>16</v>
      </c>
      <c r="E19" s="6" t="s">
        <v>2142</v>
      </c>
      <c r="F19" s="6">
        <v>2020</v>
      </c>
      <c r="G19" s="8">
        <v>45637</v>
      </c>
      <c r="H19" s="8">
        <v>46367</v>
      </c>
      <c r="I19" s="6"/>
      <c r="J19" s="6">
        <v>19</v>
      </c>
      <c r="K19" s="6" t="s">
        <v>2143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2167</v>
      </c>
      <c r="C20" s="6" t="s">
        <v>2141</v>
      </c>
      <c r="D20" s="6" t="s">
        <v>16</v>
      </c>
      <c r="E20" s="6" t="s">
        <v>2142</v>
      </c>
      <c r="F20" s="6">
        <v>2020</v>
      </c>
      <c r="G20" s="8">
        <v>45429</v>
      </c>
      <c r="H20" s="8">
        <v>46159</v>
      </c>
      <c r="I20" s="6"/>
      <c r="J20" s="6">
        <v>19</v>
      </c>
      <c r="K20" s="6" t="s">
        <v>2143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2168</v>
      </c>
      <c r="C21" s="6" t="s">
        <v>2169</v>
      </c>
      <c r="D21" s="6" t="s">
        <v>16</v>
      </c>
      <c r="E21" s="6" t="s">
        <v>2142</v>
      </c>
      <c r="F21" s="6">
        <v>44305</v>
      </c>
      <c r="G21" s="8">
        <v>45429</v>
      </c>
      <c r="H21" s="8">
        <v>46159</v>
      </c>
      <c r="I21" s="6"/>
      <c r="J21" s="6">
        <v>19</v>
      </c>
      <c r="K21" s="6" t="s">
        <v>2143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2170</v>
      </c>
      <c r="C22" s="6" t="s">
        <v>2147</v>
      </c>
      <c r="D22" s="6" t="s">
        <v>16</v>
      </c>
      <c r="E22" s="6" t="s">
        <v>2142</v>
      </c>
      <c r="F22" s="6">
        <v>44273</v>
      </c>
      <c r="G22" s="8">
        <v>45429</v>
      </c>
      <c r="H22" s="8">
        <v>46159</v>
      </c>
      <c r="I22" s="6"/>
      <c r="J22" s="6">
        <v>19</v>
      </c>
      <c r="K22" s="6" t="s">
        <v>2143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2171</v>
      </c>
      <c r="C23" s="6" t="s">
        <v>2147</v>
      </c>
      <c r="D23" s="6" t="s">
        <v>16</v>
      </c>
      <c r="E23" s="6" t="s">
        <v>2142</v>
      </c>
      <c r="F23" s="6">
        <v>44273</v>
      </c>
      <c r="G23" s="8">
        <v>45429</v>
      </c>
      <c r="H23" s="8">
        <v>46159</v>
      </c>
      <c r="I23" s="6"/>
      <c r="J23" s="6">
        <v>19</v>
      </c>
      <c r="K23" s="6" t="s">
        <v>2143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2172</v>
      </c>
      <c r="C24" s="6" t="s">
        <v>2147</v>
      </c>
      <c r="D24" s="6" t="s">
        <v>16</v>
      </c>
      <c r="E24" s="6" t="s">
        <v>2142</v>
      </c>
      <c r="F24" s="6">
        <v>44273</v>
      </c>
      <c r="G24" s="8">
        <v>45429</v>
      </c>
      <c r="H24" s="8">
        <v>46159</v>
      </c>
      <c r="I24" s="6"/>
      <c r="J24" s="6">
        <v>19</v>
      </c>
      <c r="K24" s="6" t="s">
        <v>2143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2173</v>
      </c>
      <c r="C25" s="6" t="s">
        <v>2147</v>
      </c>
      <c r="D25" s="6" t="s">
        <v>16</v>
      </c>
      <c r="E25" s="6" t="s">
        <v>2142</v>
      </c>
      <c r="F25" s="6">
        <v>44273</v>
      </c>
      <c r="G25" s="8">
        <v>45429</v>
      </c>
      <c r="H25" s="8">
        <v>46159</v>
      </c>
      <c r="I25" s="6"/>
      <c r="J25" s="6">
        <v>19</v>
      </c>
      <c r="K25" s="6" t="s">
        <v>2143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2174</v>
      </c>
      <c r="C26" s="6" t="s">
        <v>2156</v>
      </c>
      <c r="D26" s="6" t="s">
        <v>37</v>
      </c>
      <c r="E26" s="6" t="s">
        <v>2142</v>
      </c>
      <c r="F26" s="6">
        <v>2020</v>
      </c>
      <c r="G26" s="8">
        <v>45429</v>
      </c>
      <c r="H26" s="8">
        <v>46159</v>
      </c>
      <c r="I26" s="6"/>
      <c r="J26" s="6">
        <v>19</v>
      </c>
      <c r="K26" s="6" t="s">
        <v>2143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2175</v>
      </c>
      <c r="C27" s="6" t="s">
        <v>2169</v>
      </c>
      <c r="D27" s="6" t="s">
        <v>37</v>
      </c>
      <c r="E27" s="6" t="s">
        <v>2142</v>
      </c>
      <c r="F27" s="6">
        <v>2021</v>
      </c>
      <c r="G27" s="8">
        <v>45119</v>
      </c>
      <c r="H27" s="8">
        <v>45850</v>
      </c>
      <c r="I27" s="6"/>
      <c r="J27" s="6">
        <v>19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2176</v>
      </c>
      <c r="C28" s="6" t="s">
        <v>2149</v>
      </c>
      <c r="D28" s="6" t="s">
        <v>37</v>
      </c>
      <c r="E28" s="6" t="s">
        <v>2142</v>
      </c>
      <c r="F28" s="6">
        <v>2021</v>
      </c>
      <c r="G28" s="8">
        <v>45429</v>
      </c>
      <c r="H28" s="8">
        <v>46159</v>
      </c>
      <c r="I28" s="6"/>
      <c r="J28" s="6">
        <v>19</v>
      </c>
      <c r="K28" s="6" t="s">
        <v>2143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2177</v>
      </c>
      <c r="C29" s="6" t="s">
        <v>2149</v>
      </c>
      <c r="D29" s="6" t="s">
        <v>37</v>
      </c>
      <c r="E29" s="6" t="s">
        <v>2142</v>
      </c>
      <c r="F29" s="6">
        <v>2021</v>
      </c>
      <c r="G29" s="8">
        <v>45119</v>
      </c>
      <c r="H29" s="8">
        <v>45850</v>
      </c>
      <c r="I29" s="6"/>
      <c r="J29" s="6">
        <v>19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2178</v>
      </c>
      <c r="C30" s="6" t="s">
        <v>2149</v>
      </c>
      <c r="D30" s="6" t="s">
        <v>37</v>
      </c>
      <c r="E30" s="6" t="s">
        <v>2142</v>
      </c>
      <c r="F30" s="6">
        <v>2021</v>
      </c>
      <c r="G30" s="8">
        <v>45119</v>
      </c>
      <c r="H30" s="8">
        <v>45850</v>
      </c>
      <c r="I30" s="6"/>
      <c r="J30" s="6">
        <v>19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A31" s="6">
        <v>29</v>
      </c>
      <c r="B31" s="7" t="s">
        <v>2179</v>
      </c>
      <c r="C31" s="6" t="s">
        <v>2149</v>
      </c>
      <c r="D31" s="6" t="s">
        <v>37</v>
      </c>
      <c r="E31" s="6" t="s">
        <v>2142</v>
      </c>
      <c r="F31" s="6">
        <v>2021</v>
      </c>
      <c r="G31" s="8">
        <v>45119</v>
      </c>
      <c r="H31" s="8">
        <v>45850</v>
      </c>
      <c r="I31" s="6"/>
      <c r="J31" s="6">
        <v>19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2180</v>
      </c>
      <c r="C32" s="6" t="s">
        <v>2149</v>
      </c>
      <c r="D32" s="6" t="s">
        <v>37</v>
      </c>
      <c r="E32" s="6" t="s">
        <v>2142</v>
      </c>
      <c r="F32" s="6">
        <v>2021</v>
      </c>
      <c r="G32" s="8">
        <v>45119</v>
      </c>
      <c r="H32" s="8">
        <v>45850</v>
      </c>
      <c r="I32" s="6"/>
      <c r="J32" s="6">
        <v>19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2181</v>
      </c>
      <c r="C33" s="6" t="s">
        <v>2182</v>
      </c>
      <c r="D33" s="6" t="s">
        <v>189</v>
      </c>
      <c r="E33" s="6" t="s">
        <v>2183</v>
      </c>
      <c r="F33" s="6">
        <v>2020</v>
      </c>
      <c r="G33" s="8">
        <v>45429</v>
      </c>
      <c r="H33" s="8">
        <v>46159</v>
      </c>
      <c r="I33" s="6"/>
      <c r="J33" s="6">
        <v>19</v>
      </c>
      <c r="K33" s="6" t="s">
        <v>2143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2184</v>
      </c>
      <c r="C34" s="6" t="s">
        <v>2182</v>
      </c>
      <c r="D34" s="6" t="s">
        <v>189</v>
      </c>
      <c r="E34" s="6" t="s">
        <v>2183</v>
      </c>
      <c r="F34" s="6">
        <v>2020</v>
      </c>
      <c r="G34" s="8">
        <v>45637</v>
      </c>
      <c r="H34" s="8">
        <v>46367</v>
      </c>
      <c r="I34" s="6"/>
      <c r="J34" s="6">
        <v>19</v>
      </c>
      <c r="K34" s="6" t="s">
        <v>2143</v>
      </c>
      <c r="L34" s="6"/>
      <c r="M34" s="9">
        <v>0.08</v>
      </c>
      <c r="N34" s="6">
        <f t="shared" si="0"/>
        <v>0</v>
      </c>
    </row>
    <row r="35" spans="1:14" x14ac:dyDescent="0.25">
      <c r="A35" s="6">
        <v>33</v>
      </c>
      <c r="B35" s="7" t="s">
        <v>2185</v>
      </c>
      <c r="C35" s="6" t="s">
        <v>2182</v>
      </c>
      <c r="D35" s="6" t="s">
        <v>189</v>
      </c>
      <c r="E35" s="6" t="s">
        <v>2183</v>
      </c>
      <c r="F35" s="6">
        <v>2020</v>
      </c>
      <c r="G35" s="8">
        <v>45637</v>
      </c>
      <c r="H35" s="8">
        <v>46367</v>
      </c>
      <c r="I35" s="6"/>
      <c r="J35" s="6">
        <v>19</v>
      </c>
      <c r="K35" s="6" t="s">
        <v>2143</v>
      </c>
      <c r="L35" s="6"/>
      <c r="M35" s="9">
        <v>0.08</v>
      </c>
      <c r="N35" s="6">
        <f t="shared" si="0"/>
        <v>0</v>
      </c>
    </row>
    <row r="36" spans="1:14" x14ac:dyDescent="0.25">
      <c r="A36" s="6">
        <v>34</v>
      </c>
      <c r="B36" s="7" t="s">
        <v>2186</v>
      </c>
      <c r="C36" s="6" t="s">
        <v>2156</v>
      </c>
      <c r="D36" s="6" t="s">
        <v>189</v>
      </c>
      <c r="E36" s="6" t="s">
        <v>2187</v>
      </c>
      <c r="F36" s="6">
        <v>2020</v>
      </c>
      <c r="G36" s="8">
        <v>44880</v>
      </c>
      <c r="H36" s="8">
        <v>45657</v>
      </c>
      <c r="I36" s="6"/>
      <c r="J36" s="6">
        <v>19</v>
      </c>
      <c r="K36" s="6" t="s">
        <v>2143</v>
      </c>
      <c r="L36" s="6"/>
      <c r="M36" s="9">
        <v>0.08</v>
      </c>
      <c r="N36" s="6">
        <f t="shared" si="0"/>
        <v>0</v>
      </c>
    </row>
    <row r="37" spans="1:14" x14ac:dyDescent="0.25">
      <c r="A37" s="6">
        <v>35</v>
      </c>
      <c r="B37" s="7" t="s">
        <v>2188</v>
      </c>
      <c r="C37" s="6" t="s">
        <v>2156</v>
      </c>
      <c r="D37" s="6" t="s">
        <v>189</v>
      </c>
      <c r="E37" s="6" t="s">
        <v>2187</v>
      </c>
      <c r="F37" s="6">
        <v>2020</v>
      </c>
      <c r="G37" s="8">
        <v>45637</v>
      </c>
      <c r="H37" s="8">
        <v>46367</v>
      </c>
      <c r="I37" s="6"/>
      <c r="J37" s="6">
        <v>19</v>
      </c>
      <c r="K37" s="6" t="s">
        <v>2143</v>
      </c>
      <c r="L37" s="6"/>
      <c r="M37" s="9">
        <v>0.08</v>
      </c>
      <c r="N37" s="6">
        <f t="shared" si="0"/>
        <v>0</v>
      </c>
    </row>
    <row r="38" spans="1:14" x14ac:dyDescent="0.25">
      <c r="A38" s="6">
        <v>36</v>
      </c>
      <c r="B38" s="7" t="s">
        <v>2189</v>
      </c>
      <c r="C38" s="6" t="s">
        <v>2190</v>
      </c>
      <c r="D38" s="6" t="s">
        <v>189</v>
      </c>
      <c r="E38" s="6" t="s">
        <v>2142</v>
      </c>
      <c r="F38" s="6">
        <v>2012</v>
      </c>
      <c r="G38" s="8">
        <v>45528</v>
      </c>
      <c r="H38" s="8">
        <v>46261</v>
      </c>
      <c r="I38" s="6"/>
      <c r="J38" s="6">
        <v>19</v>
      </c>
      <c r="K38" s="6" t="s">
        <v>2143</v>
      </c>
      <c r="L38" s="6"/>
      <c r="M38" s="9">
        <v>0.08</v>
      </c>
      <c r="N38" s="6">
        <f t="shared" si="0"/>
        <v>0</v>
      </c>
    </row>
    <row r="39" spans="1:14" x14ac:dyDescent="0.25">
      <c r="A39" s="6">
        <v>37</v>
      </c>
      <c r="B39" s="7" t="s">
        <v>2191</v>
      </c>
      <c r="C39" s="6" t="s">
        <v>2192</v>
      </c>
      <c r="D39" s="6" t="s">
        <v>189</v>
      </c>
      <c r="E39" s="6" t="s">
        <v>2142</v>
      </c>
      <c r="F39" s="6">
        <v>2012</v>
      </c>
      <c r="G39" s="8">
        <v>45528</v>
      </c>
      <c r="H39" s="8">
        <v>46261</v>
      </c>
      <c r="I39" s="6"/>
      <c r="J39" s="6">
        <v>19</v>
      </c>
      <c r="K39" s="6" t="s">
        <v>2143</v>
      </c>
      <c r="L39" s="6"/>
      <c r="M39" s="9">
        <v>0.08</v>
      </c>
      <c r="N39" s="6">
        <f t="shared" si="0"/>
        <v>0</v>
      </c>
    </row>
    <row r="40" spans="1:14" x14ac:dyDescent="0.25">
      <c r="A40" s="6">
        <v>38</v>
      </c>
      <c r="B40" s="7" t="s">
        <v>2193</v>
      </c>
      <c r="C40" s="6" t="s">
        <v>2194</v>
      </c>
      <c r="D40" s="6" t="s">
        <v>189</v>
      </c>
      <c r="E40" s="6" t="s">
        <v>2142</v>
      </c>
      <c r="F40" s="6">
        <v>2012</v>
      </c>
      <c r="G40" s="8">
        <v>45528</v>
      </c>
      <c r="H40" s="8">
        <v>46261</v>
      </c>
      <c r="I40" s="6"/>
      <c r="J40" s="6">
        <v>19</v>
      </c>
      <c r="K40" s="6" t="s">
        <v>2143</v>
      </c>
      <c r="L40" s="6"/>
      <c r="M40" s="9">
        <v>0.08</v>
      </c>
      <c r="N40" s="6">
        <f t="shared" si="0"/>
        <v>0</v>
      </c>
    </row>
    <row r="41" spans="1:14" x14ac:dyDescent="0.25">
      <c r="A41" s="6">
        <v>39</v>
      </c>
      <c r="B41" s="7" t="s">
        <v>2195</v>
      </c>
      <c r="C41" s="6" t="s">
        <v>2196</v>
      </c>
      <c r="D41" s="6" t="s">
        <v>189</v>
      </c>
      <c r="E41" s="6" t="s">
        <v>2142</v>
      </c>
      <c r="F41" s="6">
        <v>2012</v>
      </c>
      <c r="G41" s="8">
        <v>45528</v>
      </c>
      <c r="H41" s="8">
        <v>46261</v>
      </c>
      <c r="I41" s="6"/>
      <c r="J41" s="6">
        <v>19</v>
      </c>
      <c r="K41" s="6" t="s">
        <v>2143</v>
      </c>
      <c r="L41" s="6"/>
      <c r="M41" s="9">
        <v>0.08</v>
      </c>
      <c r="N41" s="6">
        <f t="shared" si="0"/>
        <v>0</v>
      </c>
    </row>
    <row r="42" spans="1:14" x14ac:dyDescent="0.25">
      <c r="A42" s="6">
        <v>40</v>
      </c>
      <c r="B42" s="7" t="s">
        <v>2197</v>
      </c>
      <c r="C42" s="6" t="s">
        <v>2198</v>
      </c>
      <c r="D42" s="6" t="s">
        <v>189</v>
      </c>
      <c r="E42" s="6" t="s">
        <v>2142</v>
      </c>
      <c r="F42" s="6">
        <v>2012</v>
      </c>
      <c r="G42" s="8">
        <v>45528</v>
      </c>
      <c r="H42" s="8">
        <v>46261</v>
      </c>
      <c r="I42" s="6"/>
      <c r="J42" s="6">
        <v>19</v>
      </c>
      <c r="K42" s="6" t="s">
        <v>2143</v>
      </c>
      <c r="L42" s="6"/>
      <c r="M42" s="9">
        <v>0.08</v>
      </c>
      <c r="N42" s="6">
        <f t="shared" si="0"/>
        <v>0</v>
      </c>
    </row>
    <row r="43" spans="1:14" x14ac:dyDescent="0.25">
      <c r="A43" s="6">
        <v>41</v>
      </c>
      <c r="B43" s="7" t="s">
        <v>2199</v>
      </c>
      <c r="C43" s="6" t="s">
        <v>2198</v>
      </c>
      <c r="D43" s="6" t="s">
        <v>189</v>
      </c>
      <c r="E43" s="6" t="s">
        <v>2142</v>
      </c>
      <c r="F43" s="6">
        <v>2012</v>
      </c>
      <c r="G43" s="8">
        <v>45528</v>
      </c>
      <c r="H43" s="8">
        <v>46261</v>
      </c>
      <c r="I43" s="6"/>
      <c r="J43" s="6">
        <v>19</v>
      </c>
      <c r="K43" s="6" t="s">
        <v>2143</v>
      </c>
      <c r="L43" s="6"/>
      <c r="M43" s="9">
        <v>0.08</v>
      </c>
      <c r="N43" s="6">
        <f t="shared" si="0"/>
        <v>0</v>
      </c>
    </row>
    <row r="44" spans="1:14" x14ac:dyDescent="0.25">
      <c r="A44" s="6">
        <v>42</v>
      </c>
      <c r="B44" s="7" t="s">
        <v>2200</v>
      </c>
      <c r="C44" s="6" t="s">
        <v>2198</v>
      </c>
      <c r="D44" s="6" t="s">
        <v>189</v>
      </c>
      <c r="E44" s="6" t="s">
        <v>2142</v>
      </c>
      <c r="F44" s="6">
        <v>2012</v>
      </c>
      <c r="G44" s="8">
        <v>45528</v>
      </c>
      <c r="H44" s="8">
        <v>46261</v>
      </c>
      <c r="I44" s="6"/>
      <c r="J44" s="6">
        <v>19</v>
      </c>
      <c r="K44" s="6" t="s">
        <v>2143</v>
      </c>
      <c r="L44" s="6"/>
      <c r="M44" s="9">
        <v>0.08</v>
      </c>
      <c r="N44" s="6">
        <f t="shared" si="0"/>
        <v>0</v>
      </c>
    </row>
    <row r="45" spans="1:14" x14ac:dyDescent="0.25">
      <c r="A45" s="6">
        <v>43</v>
      </c>
      <c r="B45" s="7" t="s">
        <v>2201</v>
      </c>
      <c r="C45" s="6" t="s">
        <v>2198</v>
      </c>
      <c r="D45" s="6" t="s">
        <v>189</v>
      </c>
      <c r="E45" s="6" t="s">
        <v>2142</v>
      </c>
      <c r="F45" s="6">
        <v>2012</v>
      </c>
      <c r="G45" s="8">
        <v>45528</v>
      </c>
      <c r="H45" s="8">
        <v>46261</v>
      </c>
      <c r="I45" s="6"/>
      <c r="J45" s="6">
        <v>19</v>
      </c>
      <c r="K45" s="6" t="s">
        <v>2143</v>
      </c>
      <c r="L45" s="6"/>
      <c r="M45" s="9">
        <v>0.08</v>
      </c>
      <c r="N45" s="6">
        <f t="shared" si="0"/>
        <v>0</v>
      </c>
    </row>
    <row r="46" spans="1:14" x14ac:dyDescent="0.25">
      <c r="A46" s="6">
        <v>44</v>
      </c>
      <c r="B46" s="7" t="s">
        <v>2202</v>
      </c>
      <c r="C46" s="6" t="s">
        <v>2198</v>
      </c>
      <c r="D46" s="6" t="s">
        <v>189</v>
      </c>
      <c r="E46" s="6" t="s">
        <v>2142</v>
      </c>
      <c r="F46" s="6">
        <v>2012</v>
      </c>
      <c r="G46" s="8">
        <v>45528</v>
      </c>
      <c r="H46" s="8">
        <v>46261</v>
      </c>
      <c r="I46" s="6"/>
      <c r="J46" s="6">
        <v>19</v>
      </c>
      <c r="K46" s="6" t="s">
        <v>2143</v>
      </c>
      <c r="L46" s="6"/>
      <c r="M46" s="9">
        <v>0.08</v>
      </c>
      <c r="N46" s="6">
        <f t="shared" si="0"/>
        <v>0</v>
      </c>
    </row>
    <row r="47" spans="1:14" x14ac:dyDescent="0.25">
      <c r="A47" s="6">
        <v>45</v>
      </c>
      <c r="B47" s="7" t="s">
        <v>2203</v>
      </c>
      <c r="C47" s="6" t="s">
        <v>2198</v>
      </c>
      <c r="D47" s="6" t="s">
        <v>189</v>
      </c>
      <c r="E47" s="6" t="s">
        <v>2142</v>
      </c>
      <c r="F47" s="6">
        <v>2012</v>
      </c>
      <c r="G47" s="8">
        <v>45544</v>
      </c>
      <c r="H47" s="8">
        <v>46261</v>
      </c>
      <c r="I47" s="6"/>
      <c r="J47" s="6">
        <v>19</v>
      </c>
      <c r="K47" s="6" t="s">
        <v>2143</v>
      </c>
      <c r="L47" s="6"/>
      <c r="M47" s="9">
        <v>0.08</v>
      </c>
      <c r="N47" s="6">
        <f t="shared" si="0"/>
        <v>0</v>
      </c>
    </row>
    <row r="48" spans="1:14" x14ac:dyDescent="0.25">
      <c r="A48" s="6">
        <v>46</v>
      </c>
      <c r="B48" s="7" t="s">
        <v>2204</v>
      </c>
      <c r="C48" s="6" t="s">
        <v>2198</v>
      </c>
      <c r="D48" s="6" t="s">
        <v>189</v>
      </c>
      <c r="E48" s="6" t="s">
        <v>2142</v>
      </c>
      <c r="F48" s="6">
        <v>2012</v>
      </c>
      <c r="G48" s="8">
        <v>45528</v>
      </c>
      <c r="H48" s="8">
        <v>46261</v>
      </c>
      <c r="I48" s="6"/>
      <c r="J48" s="6">
        <v>19</v>
      </c>
      <c r="K48" s="6" t="s">
        <v>2143</v>
      </c>
      <c r="L48" s="6"/>
      <c r="M48" s="9">
        <v>0.08</v>
      </c>
      <c r="N48" s="6">
        <f t="shared" si="0"/>
        <v>0</v>
      </c>
    </row>
    <row r="49" spans="1:14" x14ac:dyDescent="0.25">
      <c r="A49" s="6">
        <v>47</v>
      </c>
      <c r="B49" s="7" t="s">
        <v>2205</v>
      </c>
      <c r="C49" s="6" t="s">
        <v>2198</v>
      </c>
      <c r="D49" s="6" t="s">
        <v>189</v>
      </c>
      <c r="E49" s="6" t="s">
        <v>2142</v>
      </c>
      <c r="F49" s="6">
        <v>2012</v>
      </c>
      <c r="G49" s="8">
        <v>45528</v>
      </c>
      <c r="H49" s="8">
        <v>46261</v>
      </c>
      <c r="I49" s="6"/>
      <c r="J49" s="6">
        <v>19</v>
      </c>
      <c r="K49" s="6" t="s">
        <v>2143</v>
      </c>
      <c r="L49" s="6"/>
      <c r="M49" s="9">
        <v>0.08</v>
      </c>
      <c r="N49" s="6">
        <f t="shared" si="0"/>
        <v>0</v>
      </c>
    </row>
    <row r="50" spans="1:14" x14ac:dyDescent="0.25">
      <c r="A50" s="6">
        <v>48</v>
      </c>
      <c r="B50" s="7" t="s">
        <v>2206</v>
      </c>
      <c r="C50" s="6" t="s">
        <v>2198</v>
      </c>
      <c r="D50" s="6" t="s">
        <v>189</v>
      </c>
      <c r="E50" s="6" t="s">
        <v>2142</v>
      </c>
      <c r="F50" s="6">
        <v>2012</v>
      </c>
      <c r="G50" s="8">
        <v>45528</v>
      </c>
      <c r="H50" s="8">
        <v>46261</v>
      </c>
      <c r="I50" s="6"/>
      <c r="J50" s="6">
        <v>19</v>
      </c>
      <c r="K50" s="6" t="s">
        <v>2143</v>
      </c>
      <c r="L50" s="6"/>
      <c r="M50" s="9">
        <v>0.08</v>
      </c>
      <c r="N50" s="6">
        <f t="shared" si="0"/>
        <v>0</v>
      </c>
    </row>
    <row r="51" spans="1:14" x14ac:dyDescent="0.25">
      <c r="A51" s="6">
        <v>49</v>
      </c>
      <c r="B51" s="7" t="s">
        <v>2207</v>
      </c>
      <c r="C51" s="6" t="s">
        <v>2198</v>
      </c>
      <c r="D51" s="6" t="s">
        <v>189</v>
      </c>
      <c r="E51" s="6" t="s">
        <v>2142</v>
      </c>
      <c r="F51" s="6">
        <v>2012</v>
      </c>
      <c r="G51" s="8">
        <v>45528</v>
      </c>
      <c r="H51" s="8">
        <v>46261</v>
      </c>
      <c r="I51" s="6"/>
      <c r="J51" s="6">
        <v>19</v>
      </c>
      <c r="K51" s="6" t="s">
        <v>2143</v>
      </c>
      <c r="L51" s="6"/>
      <c r="M51" s="9">
        <v>0.08</v>
      </c>
      <c r="N51" s="6">
        <f t="shared" si="0"/>
        <v>0</v>
      </c>
    </row>
    <row r="52" spans="1:14" x14ac:dyDescent="0.25">
      <c r="A52" s="6">
        <v>50</v>
      </c>
      <c r="B52" s="7" t="s">
        <v>2208</v>
      </c>
      <c r="C52" s="6" t="s">
        <v>2198</v>
      </c>
      <c r="D52" s="6" t="s">
        <v>189</v>
      </c>
      <c r="E52" s="6" t="s">
        <v>2142</v>
      </c>
      <c r="F52" s="6">
        <v>2012</v>
      </c>
      <c r="G52" s="8">
        <v>45544</v>
      </c>
      <c r="H52" s="8">
        <v>46261</v>
      </c>
      <c r="I52" s="6"/>
      <c r="J52" s="6">
        <v>19</v>
      </c>
      <c r="K52" s="6" t="s">
        <v>2143</v>
      </c>
      <c r="L52" s="6"/>
      <c r="M52" s="9">
        <v>0.08</v>
      </c>
      <c r="N52" s="6">
        <f t="shared" si="0"/>
        <v>0</v>
      </c>
    </row>
    <row r="53" spans="1:14" x14ac:dyDescent="0.25">
      <c r="A53" s="6">
        <v>51</v>
      </c>
      <c r="B53" s="7" t="s">
        <v>2209</v>
      </c>
      <c r="C53" s="6" t="s">
        <v>2198</v>
      </c>
      <c r="D53" s="6" t="s">
        <v>189</v>
      </c>
      <c r="E53" s="6" t="s">
        <v>2142</v>
      </c>
      <c r="F53" s="6">
        <v>2012</v>
      </c>
      <c r="G53" s="8">
        <v>45528</v>
      </c>
      <c r="H53" s="8">
        <v>46261</v>
      </c>
      <c r="I53" s="6"/>
      <c r="J53" s="6">
        <v>19</v>
      </c>
      <c r="K53" s="6" t="s">
        <v>2143</v>
      </c>
      <c r="L53" s="6"/>
      <c r="M53" s="9">
        <v>0.08</v>
      </c>
      <c r="N53" s="6">
        <f t="shared" si="0"/>
        <v>0</v>
      </c>
    </row>
    <row r="54" spans="1:14" x14ac:dyDescent="0.25">
      <c r="A54" s="6">
        <v>52</v>
      </c>
      <c r="B54" s="7" t="s">
        <v>2210</v>
      </c>
      <c r="C54" s="6" t="s">
        <v>2198</v>
      </c>
      <c r="D54" s="6" t="s">
        <v>189</v>
      </c>
      <c r="E54" s="6" t="s">
        <v>2142</v>
      </c>
      <c r="F54" s="6">
        <v>2012</v>
      </c>
      <c r="G54" s="8">
        <v>45544</v>
      </c>
      <c r="H54" s="8">
        <v>46261</v>
      </c>
      <c r="I54" s="6"/>
      <c r="J54" s="6">
        <v>19</v>
      </c>
      <c r="K54" s="6" t="s">
        <v>2143</v>
      </c>
      <c r="L54" s="6"/>
      <c r="M54" s="9">
        <v>0.08</v>
      </c>
      <c r="N54" s="6">
        <f t="shared" si="0"/>
        <v>0</v>
      </c>
    </row>
    <row r="55" spans="1:14" x14ac:dyDescent="0.25">
      <c r="A55" s="6">
        <v>53</v>
      </c>
      <c r="B55" s="7" t="s">
        <v>2211</v>
      </c>
      <c r="C55" s="6" t="s">
        <v>2198</v>
      </c>
      <c r="D55" s="6" t="s">
        <v>189</v>
      </c>
      <c r="E55" s="6" t="s">
        <v>2142</v>
      </c>
      <c r="F55" s="6">
        <v>2012</v>
      </c>
      <c r="G55" s="8">
        <v>45528</v>
      </c>
      <c r="H55" s="8">
        <v>46261</v>
      </c>
      <c r="I55" s="6"/>
      <c r="J55" s="6">
        <v>19</v>
      </c>
      <c r="K55" s="6" t="s">
        <v>2143</v>
      </c>
      <c r="L55" s="6"/>
      <c r="M55" s="9">
        <v>0.08</v>
      </c>
      <c r="N55" s="6">
        <f t="shared" si="0"/>
        <v>0</v>
      </c>
    </row>
    <row r="56" spans="1:14" x14ac:dyDescent="0.25">
      <c r="A56" s="6">
        <v>54</v>
      </c>
      <c r="B56" s="7" t="s">
        <v>2212</v>
      </c>
      <c r="C56" s="6" t="s">
        <v>2198</v>
      </c>
      <c r="D56" s="6" t="s">
        <v>189</v>
      </c>
      <c r="E56" s="6" t="s">
        <v>2142</v>
      </c>
      <c r="F56" s="6">
        <v>2012</v>
      </c>
      <c r="G56" s="8">
        <v>45528</v>
      </c>
      <c r="H56" s="8">
        <v>46261</v>
      </c>
      <c r="I56" s="6"/>
      <c r="J56" s="6">
        <v>19</v>
      </c>
      <c r="K56" s="6" t="s">
        <v>2143</v>
      </c>
      <c r="L56" s="6"/>
      <c r="M56" s="9">
        <v>0.08</v>
      </c>
      <c r="N56" s="6">
        <f t="shared" si="0"/>
        <v>0</v>
      </c>
    </row>
    <row r="57" spans="1:14" x14ac:dyDescent="0.25">
      <c r="A57" s="6">
        <v>55</v>
      </c>
      <c r="B57" s="7" t="s">
        <v>2213</v>
      </c>
      <c r="C57" s="6" t="s">
        <v>2198</v>
      </c>
      <c r="D57" s="6" t="s">
        <v>189</v>
      </c>
      <c r="E57" s="6" t="s">
        <v>2142</v>
      </c>
      <c r="F57" s="6">
        <v>2012</v>
      </c>
      <c r="G57" s="8">
        <v>45528</v>
      </c>
      <c r="H57" s="8">
        <v>46261</v>
      </c>
      <c r="I57" s="6"/>
      <c r="J57" s="6">
        <v>19</v>
      </c>
      <c r="K57" s="6" t="s">
        <v>2143</v>
      </c>
      <c r="L57" s="6"/>
      <c r="M57" s="9">
        <v>0.08</v>
      </c>
      <c r="N57" s="6">
        <f t="shared" si="0"/>
        <v>0</v>
      </c>
    </row>
    <row r="58" spans="1:14" x14ac:dyDescent="0.25">
      <c r="A58" s="6">
        <v>56</v>
      </c>
      <c r="B58" s="7" t="s">
        <v>2214</v>
      </c>
      <c r="C58" s="6" t="s">
        <v>2198</v>
      </c>
      <c r="D58" s="6" t="s">
        <v>189</v>
      </c>
      <c r="E58" s="6" t="s">
        <v>2142</v>
      </c>
      <c r="F58" s="6">
        <v>2012</v>
      </c>
      <c r="G58" s="8">
        <v>45528</v>
      </c>
      <c r="H58" s="8">
        <v>46261</v>
      </c>
      <c r="I58" s="6"/>
      <c r="J58" s="6">
        <v>19</v>
      </c>
      <c r="K58" s="6" t="s">
        <v>2143</v>
      </c>
      <c r="L58" s="6"/>
      <c r="M58" s="9">
        <v>0.08</v>
      </c>
      <c r="N58" s="6">
        <f t="shared" si="0"/>
        <v>0</v>
      </c>
    </row>
    <row r="59" spans="1:14" x14ac:dyDescent="0.25">
      <c r="A59" s="6">
        <v>57</v>
      </c>
      <c r="B59" s="7" t="s">
        <v>2215</v>
      </c>
      <c r="C59" s="6" t="s">
        <v>2198</v>
      </c>
      <c r="D59" s="6" t="s">
        <v>189</v>
      </c>
      <c r="E59" s="6" t="s">
        <v>2142</v>
      </c>
      <c r="F59" s="6">
        <v>2012</v>
      </c>
      <c r="G59" s="8">
        <v>45544</v>
      </c>
      <c r="H59" s="8">
        <v>46261</v>
      </c>
      <c r="I59" s="6"/>
      <c r="J59" s="6">
        <v>19</v>
      </c>
      <c r="K59" s="6" t="s">
        <v>2143</v>
      </c>
      <c r="L59" s="6"/>
      <c r="M59" s="9">
        <v>0.08</v>
      </c>
      <c r="N59" s="6">
        <f t="shared" si="0"/>
        <v>0</v>
      </c>
    </row>
    <row r="60" spans="1:14" x14ac:dyDescent="0.25">
      <c r="A60" s="6">
        <v>58</v>
      </c>
      <c r="B60" s="7" t="s">
        <v>2216</v>
      </c>
      <c r="C60" s="6" t="s">
        <v>2198</v>
      </c>
      <c r="D60" s="6" t="s">
        <v>189</v>
      </c>
      <c r="E60" s="6" t="s">
        <v>2142</v>
      </c>
      <c r="F60" s="6">
        <v>2012</v>
      </c>
      <c r="G60" s="8">
        <v>45528</v>
      </c>
      <c r="H60" s="8">
        <v>46261</v>
      </c>
      <c r="I60" s="6"/>
      <c r="J60" s="6">
        <v>19</v>
      </c>
      <c r="K60" s="6" t="s">
        <v>2143</v>
      </c>
      <c r="L60" s="6"/>
      <c r="M60" s="9">
        <v>0.08</v>
      </c>
      <c r="N60" s="6">
        <f t="shared" si="0"/>
        <v>0</v>
      </c>
    </row>
    <row r="61" spans="1:14" x14ac:dyDescent="0.25">
      <c r="A61" s="6">
        <v>59</v>
      </c>
      <c r="B61" s="7" t="s">
        <v>2217</v>
      </c>
      <c r="C61" s="6" t="s">
        <v>2198</v>
      </c>
      <c r="D61" s="6" t="s">
        <v>189</v>
      </c>
      <c r="E61" s="6" t="s">
        <v>2142</v>
      </c>
      <c r="F61" s="6">
        <v>2012</v>
      </c>
      <c r="G61" s="8">
        <v>45528</v>
      </c>
      <c r="H61" s="8">
        <v>46261</v>
      </c>
      <c r="I61" s="6"/>
      <c r="J61" s="6">
        <v>19</v>
      </c>
      <c r="K61" s="6" t="s">
        <v>2143</v>
      </c>
      <c r="L61" s="6"/>
      <c r="M61" s="9">
        <v>0.08</v>
      </c>
      <c r="N61" s="6">
        <f t="shared" si="0"/>
        <v>0</v>
      </c>
    </row>
    <row r="62" spans="1:14" x14ac:dyDescent="0.25">
      <c r="A62" s="6">
        <v>60</v>
      </c>
      <c r="B62" s="7" t="s">
        <v>2218</v>
      </c>
      <c r="C62" s="6" t="s">
        <v>2198</v>
      </c>
      <c r="D62" s="6" t="s">
        <v>189</v>
      </c>
      <c r="E62" s="6" t="s">
        <v>2142</v>
      </c>
      <c r="F62" s="6">
        <v>2012</v>
      </c>
      <c r="G62" s="8">
        <v>45528</v>
      </c>
      <c r="H62" s="8">
        <v>46261</v>
      </c>
      <c r="I62" s="6"/>
      <c r="J62" s="6">
        <v>19</v>
      </c>
      <c r="K62" s="6" t="s">
        <v>2143</v>
      </c>
      <c r="L62" s="6"/>
      <c r="M62" s="9">
        <v>0.08</v>
      </c>
      <c r="N62" s="6">
        <f t="shared" si="0"/>
        <v>0</v>
      </c>
    </row>
    <row r="63" spans="1:14" x14ac:dyDescent="0.25">
      <c r="A63" s="6">
        <v>61</v>
      </c>
      <c r="B63" s="7" t="s">
        <v>2219</v>
      </c>
      <c r="C63" s="6" t="s">
        <v>2198</v>
      </c>
      <c r="D63" s="6" t="s">
        <v>189</v>
      </c>
      <c r="E63" s="6" t="s">
        <v>2142</v>
      </c>
      <c r="F63" s="6">
        <v>2012</v>
      </c>
      <c r="G63" s="8">
        <v>45528</v>
      </c>
      <c r="H63" s="8">
        <v>46261</v>
      </c>
      <c r="I63" s="6"/>
      <c r="J63" s="6">
        <v>19</v>
      </c>
      <c r="K63" s="6" t="s">
        <v>2143</v>
      </c>
      <c r="L63" s="6"/>
      <c r="M63" s="9">
        <v>0.08</v>
      </c>
      <c r="N63" s="6">
        <f t="shared" si="0"/>
        <v>0</v>
      </c>
    </row>
    <row r="64" spans="1:14" x14ac:dyDescent="0.25">
      <c r="A64" s="6">
        <v>62</v>
      </c>
      <c r="B64" s="7" t="s">
        <v>2220</v>
      </c>
      <c r="C64" s="6" t="s">
        <v>2198</v>
      </c>
      <c r="D64" s="6" t="s">
        <v>189</v>
      </c>
      <c r="E64" s="6" t="s">
        <v>2142</v>
      </c>
      <c r="F64" s="6">
        <v>2012</v>
      </c>
      <c r="G64" s="8">
        <v>45531</v>
      </c>
      <c r="H64" s="8">
        <v>46261</v>
      </c>
      <c r="I64" s="6"/>
      <c r="J64" s="6">
        <v>19</v>
      </c>
      <c r="K64" s="6" t="s">
        <v>2143</v>
      </c>
      <c r="L64" s="6"/>
      <c r="M64" s="9">
        <v>0.08</v>
      </c>
      <c r="N64" s="6">
        <f t="shared" si="0"/>
        <v>0</v>
      </c>
    </row>
    <row r="65" spans="1:14" x14ac:dyDescent="0.25">
      <c r="A65" s="6">
        <v>63</v>
      </c>
      <c r="B65" s="7" t="s">
        <v>2221</v>
      </c>
      <c r="C65" s="6" t="s">
        <v>2198</v>
      </c>
      <c r="D65" s="6" t="s">
        <v>189</v>
      </c>
      <c r="E65" s="6" t="s">
        <v>2142</v>
      </c>
      <c r="F65" s="6">
        <v>2012</v>
      </c>
      <c r="G65" s="8">
        <v>45528</v>
      </c>
      <c r="H65" s="8">
        <v>46261</v>
      </c>
      <c r="I65" s="6"/>
      <c r="J65" s="6">
        <v>19</v>
      </c>
      <c r="K65" s="6" t="s">
        <v>2143</v>
      </c>
      <c r="L65" s="6"/>
      <c r="M65" s="9">
        <v>0.08</v>
      </c>
      <c r="N65" s="6">
        <f t="shared" si="0"/>
        <v>0</v>
      </c>
    </row>
    <row r="66" spans="1:14" x14ac:dyDescent="0.25">
      <c r="A66" s="6">
        <v>64</v>
      </c>
      <c r="B66" s="7" t="s">
        <v>2222</v>
      </c>
      <c r="C66" s="6" t="s">
        <v>2198</v>
      </c>
      <c r="D66" s="6" t="s">
        <v>189</v>
      </c>
      <c r="E66" s="6" t="s">
        <v>2142</v>
      </c>
      <c r="F66" s="6">
        <v>2012</v>
      </c>
      <c r="G66" s="8">
        <v>45528</v>
      </c>
      <c r="H66" s="8">
        <v>46261</v>
      </c>
      <c r="I66" s="6"/>
      <c r="J66" s="6">
        <v>19</v>
      </c>
      <c r="K66" s="6" t="s">
        <v>2143</v>
      </c>
      <c r="L66" s="6"/>
      <c r="M66" s="9">
        <v>0.08</v>
      </c>
      <c r="N66" s="6">
        <f t="shared" si="0"/>
        <v>0</v>
      </c>
    </row>
    <row r="67" spans="1:14" x14ac:dyDescent="0.25">
      <c r="A67" s="6">
        <v>65</v>
      </c>
      <c r="B67" s="7" t="s">
        <v>2223</v>
      </c>
      <c r="C67" s="6" t="s">
        <v>2198</v>
      </c>
      <c r="D67" s="6" t="s">
        <v>189</v>
      </c>
      <c r="E67" s="6" t="s">
        <v>2142</v>
      </c>
      <c r="F67" s="6">
        <v>2012</v>
      </c>
      <c r="G67" s="8">
        <v>45528</v>
      </c>
      <c r="H67" s="8">
        <v>46261</v>
      </c>
      <c r="I67" s="6"/>
      <c r="J67" s="6">
        <v>19</v>
      </c>
      <c r="K67" s="6" t="s">
        <v>2143</v>
      </c>
      <c r="L67" s="6"/>
      <c r="M67" s="9">
        <v>0.08</v>
      </c>
      <c r="N67" s="6">
        <f t="shared" si="0"/>
        <v>0</v>
      </c>
    </row>
    <row r="68" spans="1:14" x14ac:dyDescent="0.25">
      <c r="A68" s="6">
        <v>66</v>
      </c>
      <c r="B68" s="7" t="s">
        <v>2224</v>
      </c>
      <c r="C68" s="6" t="s">
        <v>2198</v>
      </c>
      <c r="D68" s="6" t="s">
        <v>189</v>
      </c>
      <c r="E68" s="6" t="s">
        <v>2142</v>
      </c>
      <c r="F68" s="6">
        <v>2012</v>
      </c>
      <c r="G68" s="8">
        <v>45528</v>
      </c>
      <c r="H68" s="8">
        <v>46261</v>
      </c>
      <c r="I68" s="6"/>
      <c r="J68" s="6">
        <v>19</v>
      </c>
      <c r="K68" s="6" t="s">
        <v>2143</v>
      </c>
      <c r="L68" s="6"/>
      <c r="M68" s="9">
        <v>0.08</v>
      </c>
      <c r="N68" s="6">
        <f t="shared" ref="N68:N122" si="1">L68*M68+L68</f>
        <v>0</v>
      </c>
    </row>
    <row r="69" spans="1:14" x14ac:dyDescent="0.25">
      <c r="A69" s="6">
        <v>67</v>
      </c>
      <c r="B69" s="7" t="s">
        <v>2225</v>
      </c>
      <c r="C69" s="6" t="s">
        <v>2198</v>
      </c>
      <c r="D69" s="6" t="s">
        <v>189</v>
      </c>
      <c r="E69" s="6" t="s">
        <v>2142</v>
      </c>
      <c r="F69" s="6">
        <v>2012</v>
      </c>
      <c r="G69" s="8">
        <v>45528</v>
      </c>
      <c r="H69" s="8">
        <v>46261</v>
      </c>
      <c r="I69" s="6"/>
      <c r="J69" s="6">
        <v>19</v>
      </c>
      <c r="K69" s="6" t="s">
        <v>2143</v>
      </c>
      <c r="L69" s="6"/>
      <c r="M69" s="9">
        <v>0.08</v>
      </c>
      <c r="N69" s="6">
        <f t="shared" si="1"/>
        <v>0</v>
      </c>
    </row>
    <row r="70" spans="1:14" x14ac:dyDescent="0.25">
      <c r="A70" s="6">
        <v>68</v>
      </c>
      <c r="B70" s="7" t="s">
        <v>2226</v>
      </c>
      <c r="C70" s="6" t="s">
        <v>2198</v>
      </c>
      <c r="D70" s="6" t="s">
        <v>189</v>
      </c>
      <c r="E70" s="6" t="s">
        <v>2142</v>
      </c>
      <c r="F70" s="6">
        <v>2012</v>
      </c>
      <c r="G70" s="8">
        <v>45528</v>
      </c>
      <c r="H70" s="8">
        <v>46261</v>
      </c>
      <c r="I70" s="6"/>
      <c r="J70" s="6">
        <v>19</v>
      </c>
      <c r="K70" s="6" t="s">
        <v>2143</v>
      </c>
      <c r="L70" s="6"/>
      <c r="M70" s="9">
        <v>0.08</v>
      </c>
      <c r="N70" s="6">
        <f t="shared" si="1"/>
        <v>0</v>
      </c>
    </row>
    <row r="71" spans="1:14" x14ac:dyDescent="0.25">
      <c r="A71" s="6">
        <v>69</v>
      </c>
      <c r="B71" s="7" t="s">
        <v>2227</v>
      </c>
      <c r="C71" s="6" t="s">
        <v>2198</v>
      </c>
      <c r="D71" s="6" t="s">
        <v>189</v>
      </c>
      <c r="E71" s="6" t="s">
        <v>2142</v>
      </c>
      <c r="F71" s="6">
        <v>2012</v>
      </c>
      <c r="G71" s="8">
        <v>45528</v>
      </c>
      <c r="H71" s="8">
        <v>46261</v>
      </c>
      <c r="I71" s="6"/>
      <c r="J71" s="6">
        <v>19</v>
      </c>
      <c r="K71" s="6" t="s">
        <v>2143</v>
      </c>
      <c r="L71" s="6"/>
      <c r="M71" s="9">
        <v>0.08</v>
      </c>
      <c r="N71" s="6">
        <f t="shared" si="1"/>
        <v>0</v>
      </c>
    </row>
    <row r="72" spans="1:14" x14ac:dyDescent="0.25">
      <c r="A72" s="6">
        <v>70</v>
      </c>
      <c r="B72" s="7" t="s">
        <v>2228</v>
      </c>
      <c r="C72" s="6" t="s">
        <v>2198</v>
      </c>
      <c r="D72" s="6" t="s">
        <v>189</v>
      </c>
      <c r="E72" s="6" t="s">
        <v>2142</v>
      </c>
      <c r="F72" s="6">
        <v>2012</v>
      </c>
      <c r="G72" s="8">
        <v>45528</v>
      </c>
      <c r="H72" s="8">
        <v>46261</v>
      </c>
      <c r="I72" s="6"/>
      <c r="J72" s="6">
        <v>19</v>
      </c>
      <c r="K72" s="6" t="s">
        <v>2143</v>
      </c>
      <c r="L72" s="6"/>
      <c r="M72" s="9">
        <v>0.08</v>
      </c>
      <c r="N72" s="6">
        <f t="shared" si="1"/>
        <v>0</v>
      </c>
    </row>
    <row r="73" spans="1:14" x14ac:dyDescent="0.25">
      <c r="A73" s="6">
        <v>71</v>
      </c>
      <c r="B73" s="7" t="s">
        <v>2229</v>
      </c>
      <c r="C73" s="6" t="s">
        <v>2198</v>
      </c>
      <c r="D73" s="6" t="s">
        <v>189</v>
      </c>
      <c r="E73" s="6" t="s">
        <v>2142</v>
      </c>
      <c r="F73" s="6">
        <v>2012</v>
      </c>
      <c r="G73" s="8">
        <v>45528</v>
      </c>
      <c r="H73" s="8">
        <v>46261</v>
      </c>
      <c r="I73" s="6"/>
      <c r="J73" s="6">
        <v>19</v>
      </c>
      <c r="K73" s="6" t="s">
        <v>2143</v>
      </c>
      <c r="L73" s="6"/>
      <c r="M73" s="9">
        <v>0.08</v>
      </c>
      <c r="N73" s="6">
        <f t="shared" si="1"/>
        <v>0</v>
      </c>
    </row>
    <row r="74" spans="1:14" x14ac:dyDescent="0.25">
      <c r="A74" s="6">
        <v>72</v>
      </c>
      <c r="B74" s="7" t="s">
        <v>2230</v>
      </c>
      <c r="C74" s="6" t="s">
        <v>2198</v>
      </c>
      <c r="D74" s="6" t="s">
        <v>189</v>
      </c>
      <c r="E74" s="6" t="s">
        <v>2142</v>
      </c>
      <c r="F74" s="6">
        <v>2012</v>
      </c>
      <c r="G74" s="8">
        <v>45544</v>
      </c>
      <c r="H74" s="8">
        <v>46261</v>
      </c>
      <c r="I74" s="6"/>
      <c r="J74" s="6">
        <v>19</v>
      </c>
      <c r="K74" s="6" t="s">
        <v>2143</v>
      </c>
      <c r="L74" s="6"/>
      <c r="M74" s="9">
        <v>0.08</v>
      </c>
      <c r="N74" s="6">
        <f t="shared" si="1"/>
        <v>0</v>
      </c>
    </row>
    <row r="75" spans="1:14" x14ac:dyDescent="0.25">
      <c r="A75" s="6">
        <v>73</v>
      </c>
      <c r="B75" s="7" t="s">
        <v>2231</v>
      </c>
      <c r="C75" s="6" t="s">
        <v>2198</v>
      </c>
      <c r="D75" s="6" t="s">
        <v>189</v>
      </c>
      <c r="E75" s="6" t="s">
        <v>2142</v>
      </c>
      <c r="F75" s="6">
        <v>2012</v>
      </c>
      <c r="G75" s="8">
        <v>45528</v>
      </c>
      <c r="H75" s="8">
        <v>46261</v>
      </c>
      <c r="I75" s="6"/>
      <c r="J75" s="6">
        <v>19</v>
      </c>
      <c r="K75" s="6" t="s">
        <v>2143</v>
      </c>
      <c r="L75" s="6"/>
      <c r="M75" s="9">
        <v>0.08</v>
      </c>
      <c r="N75" s="6">
        <f t="shared" si="1"/>
        <v>0</v>
      </c>
    </row>
    <row r="76" spans="1:14" x14ac:dyDescent="0.25">
      <c r="A76" s="6">
        <v>74</v>
      </c>
      <c r="B76" s="7" t="s">
        <v>2232</v>
      </c>
      <c r="C76" s="6" t="s">
        <v>2198</v>
      </c>
      <c r="D76" s="6" t="s">
        <v>189</v>
      </c>
      <c r="E76" s="6" t="s">
        <v>2142</v>
      </c>
      <c r="F76" s="6">
        <v>2012</v>
      </c>
      <c r="G76" s="8">
        <v>45528</v>
      </c>
      <c r="H76" s="8">
        <v>46261</v>
      </c>
      <c r="I76" s="6"/>
      <c r="J76" s="6">
        <v>19</v>
      </c>
      <c r="K76" s="6" t="s">
        <v>2143</v>
      </c>
      <c r="L76" s="6"/>
      <c r="M76" s="9">
        <v>0.08</v>
      </c>
      <c r="N76" s="6">
        <f t="shared" si="1"/>
        <v>0</v>
      </c>
    </row>
    <row r="77" spans="1:14" x14ac:dyDescent="0.25">
      <c r="A77" s="6">
        <v>75</v>
      </c>
      <c r="B77" s="7" t="s">
        <v>2233</v>
      </c>
      <c r="C77" s="6" t="s">
        <v>2234</v>
      </c>
      <c r="D77" s="6" t="s">
        <v>189</v>
      </c>
      <c r="E77" s="6" t="s">
        <v>2142</v>
      </c>
      <c r="F77" s="6">
        <v>2012</v>
      </c>
      <c r="G77" s="8">
        <v>45528</v>
      </c>
      <c r="H77" s="8">
        <v>46261</v>
      </c>
      <c r="I77" s="6"/>
      <c r="J77" s="6">
        <v>19</v>
      </c>
      <c r="K77" s="6" t="s">
        <v>2143</v>
      </c>
      <c r="L77" s="6"/>
      <c r="M77" s="9">
        <v>0.08</v>
      </c>
      <c r="N77" s="6">
        <f t="shared" si="1"/>
        <v>0</v>
      </c>
    </row>
    <row r="78" spans="1:14" x14ac:dyDescent="0.25">
      <c r="A78" s="6">
        <v>76</v>
      </c>
      <c r="B78" s="7" t="s">
        <v>2235</v>
      </c>
      <c r="C78" s="6" t="s">
        <v>2236</v>
      </c>
      <c r="D78" s="6" t="s">
        <v>189</v>
      </c>
      <c r="E78" s="6" t="s">
        <v>2142</v>
      </c>
      <c r="F78" s="6">
        <v>2012</v>
      </c>
      <c r="G78" s="8">
        <v>45544</v>
      </c>
      <c r="H78" s="8">
        <v>46261</v>
      </c>
      <c r="I78" s="6"/>
      <c r="J78" s="6">
        <v>19</v>
      </c>
      <c r="K78" s="6" t="s">
        <v>2143</v>
      </c>
      <c r="L78" s="6"/>
      <c r="M78" s="9">
        <v>0.08</v>
      </c>
      <c r="N78" s="6">
        <f t="shared" si="1"/>
        <v>0</v>
      </c>
    </row>
    <row r="79" spans="1:14" x14ac:dyDescent="0.25">
      <c r="A79" s="6">
        <v>77</v>
      </c>
      <c r="B79" s="7" t="s">
        <v>2237</v>
      </c>
      <c r="C79" s="6" t="s">
        <v>2238</v>
      </c>
      <c r="D79" s="6" t="s">
        <v>189</v>
      </c>
      <c r="E79" s="6" t="s">
        <v>2142</v>
      </c>
      <c r="F79" s="6">
        <v>2012</v>
      </c>
      <c r="G79" s="8">
        <v>45544</v>
      </c>
      <c r="H79" s="8">
        <v>46261</v>
      </c>
      <c r="I79" s="6"/>
      <c r="J79" s="6">
        <v>19</v>
      </c>
      <c r="K79" s="6" t="s">
        <v>2143</v>
      </c>
      <c r="L79" s="6"/>
      <c r="M79" s="9">
        <v>0.08</v>
      </c>
      <c r="N79" s="6">
        <f t="shared" si="1"/>
        <v>0</v>
      </c>
    </row>
    <row r="80" spans="1:14" x14ac:dyDescent="0.25">
      <c r="A80" s="6">
        <v>78</v>
      </c>
      <c r="B80" s="7" t="s">
        <v>2239</v>
      </c>
      <c r="C80" s="6" t="s">
        <v>2240</v>
      </c>
      <c r="D80" s="6" t="s">
        <v>189</v>
      </c>
      <c r="E80" s="6" t="s">
        <v>2183</v>
      </c>
      <c r="F80" s="6">
        <v>2021</v>
      </c>
      <c r="G80" s="8">
        <v>45429</v>
      </c>
      <c r="H80" s="8">
        <v>46159</v>
      </c>
      <c r="I80" s="6"/>
      <c r="J80" s="6">
        <v>19</v>
      </c>
      <c r="K80" s="6" t="s">
        <v>2143</v>
      </c>
      <c r="L80" s="6"/>
      <c r="M80" s="9">
        <v>0.08</v>
      </c>
      <c r="N80" s="6">
        <f t="shared" si="1"/>
        <v>0</v>
      </c>
    </row>
    <row r="81" spans="1:14" x14ac:dyDescent="0.25">
      <c r="A81" s="6">
        <v>79</v>
      </c>
      <c r="B81" s="7" t="s">
        <v>2241</v>
      </c>
      <c r="C81" s="6" t="s">
        <v>2242</v>
      </c>
      <c r="D81" s="6" t="s">
        <v>189</v>
      </c>
      <c r="E81" s="6" t="s">
        <v>2142</v>
      </c>
      <c r="F81" s="6">
        <v>2012</v>
      </c>
      <c r="G81" s="8">
        <v>45528</v>
      </c>
      <c r="H81" s="8">
        <v>46261</v>
      </c>
      <c r="I81" s="6"/>
      <c r="J81" s="6">
        <v>19</v>
      </c>
      <c r="K81" s="6" t="s">
        <v>2143</v>
      </c>
      <c r="L81" s="6"/>
      <c r="M81" s="9">
        <v>0.08</v>
      </c>
      <c r="N81" s="6">
        <f t="shared" si="1"/>
        <v>0</v>
      </c>
    </row>
    <row r="82" spans="1:14" x14ac:dyDescent="0.25">
      <c r="A82" s="6">
        <v>80</v>
      </c>
      <c r="B82" s="7" t="s">
        <v>2243</v>
      </c>
      <c r="C82" s="6" t="s">
        <v>2244</v>
      </c>
      <c r="D82" s="6" t="s">
        <v>189</v>
      </c>
      <c r="E82" s="6" t="s">
        <v>2142</v>
      </c>
      <c r="F82" s="6">
        <v>2012</v>
      </c>
      <c r="G82" s="8">
        <v>45528</v>
      </c>
      <c r="H82" s="8">
        <v>46261</v>
      </c>
      <c r="I82" s="6"/>
      <c r="J82" s="6">
        <v>19</v>
      </c>
      <c r="K82" s="6" t="s">
        <v>2143</v>
      </c>
      <c r="L82" s="6"/>
      <c r="M82" s="9">
        <v>0.08</v>
      </c>
      <c r="N82" s="6">
        <f t="shared" si="1"/>
        <v>0</v>
      </c>
    </row>
    <row r="83" spans="1:14" x14ac:dyDescent="0.25">
      <c r="A83" s="6">
        <v>81</v>
      </c>
      <c r="B83" s="7" t="s">
        <v>2245</v>
      </c>
      <c r="C83" s="6" t="s">
        <v>2246</v>
      </c>
      <c r="D83" s="6" t="s">
        <v>189</v>
      </c>
      <c r="E83" s="6" t="s">
        <v>2187</v>
      </c>
      <c r="F83" s="6">
        <v>2020</v>
      </c>
      <c r="G83" s="8">
        <v>45637</v>
      </c>
      <c r="H83" s="8">
        <v>46367</v>
      </c>
      <c r="I83" s="6"/>
      <c r="J83" s="6">
        <v>19</v>
      </c>
      <c r="K83" s="6" t="s">
        <v>2143</v>
      </c>
      <c r="L83" s="6"/>
      <c r="M83" s="9">
        <v>0.08</v>
      </c>
      <c r="N83" s="6">
        <f t="shared" si="1"/>
        <v>0</v>
      </c>
    </row>
    <row r="84" spans="1:14" x14ac:dyDescent="0.25">
      <c r="A84" s="6">
        <v>82</v>
      </c>
      <c r="B84" s="7" t="s">
        <v>2247</v>
      </c>
      <c r="C84" s="6" t="s">
        <v>2246</v>
      </c>
      <c r="D84" s="6" t="s">
        <v>189</v>
      </c>
      <c r="E84" s="6" t="s">
        <v>2183</v>
      </c>
      <c r="F84" s="6">
        <v>2020</v>
      </c>
      <c r="G84" s="8">
        <v>45637</v>
      </c>
      <c r="H84" s="8">
        <v>46367</v>
      </c>
      <c r="I84" s="6"/>
      <c r="J84" s="6">
        <v>19</v>
      </c>
      <c r="K84" s="6" t="s">
        <v>2143</v>
      </c>
      <c r="L84" s="6"/>
      <c r="M84" s="9">
        <v>0.08</v>
      </c>
      <c r="N84" s="6">
        <f t="shared" si="1"/>
        <v>0</v>
      </c>
    </row>
    <row r="85" spans="1:14" x14ac:dyDescent="0.25">
      <c r="A85" s="6">
        <v>83</v>
      </c>
      <c r="B85" s="7" t="s">
        <v>2248</v>
      </c>
      <c r="C85" s="6" t="s">
        <v>2249</v>
      </c>
      <c r="D85" s="6" t="s">
        <v>189</v>
      </c>
      <c r="E85" s="6" t="s">
        <v>2142</v>
      </c>
      <c r="F85" s="6">
        <v>2012</v>
      </c>
      <c r="G85" s="8">
        <v>45528</v>
      </c>
      <c r="H85" s="8">
        <v>46261</v>
      </c>
      <c r="I85" s="6"/>
      <c r="J85" s="6">
        <v>19</v>
      </c>
      <c r="K85" s="6" t="s">
        <v>2143</v>
      </c>
      <c r="L85" s="6"/>
      <c r="M85" s="9">
        <v>0.08</v>
      </c>
      <c r="N85" s="6">
        <f t="shared" si="1"/>
        <v>0</v>
      </c>
    </row>
    <row r="86" spans="1:14" x14ac:dyDescent="0.25">
      <c r="A86" s="6">
        <v>84</v>
      </c>
      <c r="B86" s="7" t="s">
        <v>2250</v>
      </c>
      <c r="C86" s="6" t="s">
        <v>2249</v>
      </c>
      <c r="D86" s="6" t="s">
        <v>189</v>
      </c>
      <c r="E86" s="6" t="s">
        <v>2142</v>
      </c>
      <c r="F86" s="6">
        <v>2012</v>
      </c>
      <c r="G86" s="8">
        <v>45528</v>
      </c>
      <c r="H86" s="8">
        <v>46261</v>
      </c>
      <c r="I86" s="6"/>
      <c r="J86" s="6">
        <v>19</v>
      </c>
      <c r="K86" s="6" t="s">
        <v>2143</v>
      </c>
      <c r="L86" s="6"/>
      <c r="M86" s="9">
        <v>0.08</v>
      </c>
      <c r="N86" s="6">
        <f t="shared" si="1"/>
        <v>0</v>
      </c>
    </row>
    <row r="87" spans="1:14" x14ac:dyDescent="0.25">
      <c r="A87" s="6">
        <v>85</v>
      </c>
      <c r="B87" s="7" t="s">
        <v>2251</v>
      </c>
      <c r="C87" s="6" t="s">
        <v>2249</v>
      </c>
      <c r="D87" s="6" t="s">
        <v>189</v>
      </c>
      <c r="E87" s="6" t="s">
        <v>2142</v>
      </c>
      <c r="F87" s="6">
        <v>2012</v>
      </c>
      <c r="G87" s="8">
        <v>45528</v>
      </c>
      <c r="H87" s="8">
        <v>46261</v>
      </c>
      <c r="I87" s="6"/>
      <c r="J87" s="6">
        <v>19</v>
      </c>
      <c r="K87" s="6" t="s">
        <v>2143</v>
      </c>
      <c r="L87" s="6"/>
      <c r="M87" s="9">
        <v>0.08</v>
      </c>
      <c r="N87" s="6">
        <f t="shared" si="1"/>
        <v>0</v>
      </c>
    </row>
    <row r="88" spans="1:14" x14ac:dyDescent="0.25">
      <c r="A88" s="6">
        <v>86</v>
      </c>
      <c r="B88" s="7" t="s">
        <v>2252</v>
      </c>
      <c r="C88" s="6" t="s">
        <v>2249</v>
      </c>
      <c r="D88" s="6" t="s">
        <v>189</v>
      </c>
      <c r="E88" s="6" t="s">
        <v>2142</v>
      </c>
      <c r="F88" s="6">
        <v>2012</v>
      </c>
      <c r="G88" s="8">
        <v>45528</v>
      </c>
      <c r="H88" s="8">
        <v>46261</v>
      </c>
      <c r="I88" s="6"/>
      <c r="J88" s="6">
        <v>19</v>
      </c>
      <c r="K88" s="6" t="s">
        <v>2143</v>
      </c>
      <c r="L88" s="6"/>
      <c r="M88" s="9">
        <v>0.08</v>
      </c>
      <c r="N88" s="6">
        <f t="shared" si="1"/>
        <v>0</v>
      </c>
    </row>
    <row r="89" spans="1:14" x14ac:dyDescent="0.25">
      <c r="A89" s="6">
        <v>87</v>
      </c>
      <c r="B89" s="7" t="s">
        <v>2253</v>
      </c>
      <c r="C89" s="6" t="s">
        <v>2249</v>
      </c>
      <c r="D89" s="6" t="s">
        <v>189</v>
      </c>
      <c r="E89" s="6" t="s">
        <v>2142</v>
      </c>
      <c r="F89" s="6">
        <v>2012</v>
      </c>
      <c r="G89" s="8">
        <v>45528</v>
      </c>
      <c r="H89" s="8">
        <v>46261</v>
      </c>
      <c r="I89" s="6"/>
      <c r="J89" s="6">
        <v>19</v>
      </c>
      <c r="K89" s="6" t="s">
        <v>2143</v>
      </c>
      <c r="L89" s="6"/>
      <c r="M89" s="9">
        <v>0.08</v>
      </c>
      <c r="N89" s="6">
        <f t="shared" si="1"/>
        <v>0</v>
      </c>
    </row>
    <row r="90" spans="1:14" x14ac:dyDescent="0.25">
      <c r="A90" s="6">
        <v>88</v>
      </c>
      <c r="B90" s="7" t="s">
        <v>2254</v>
      </c>
      <c r="C90" s="6" t="s">
        <v>2255</v>
      </c>
      <c r="D90" s="6" t="s">
        <v>189</v>
      </c>
      <c r="E90" s="6" t="s">
        <v>2142</v>
      </c>
      <c r="F90" s="6">
        <v>2012</v>
      </c>
      <c r="G90" s="8">
        <v>45528</v>
      </c>
      <c r="H90" s="8">
        <v>46261</v>
      </c>
      <c r="I90" s="6"/>
      <c r="J90" s="6">
        <v>19</v>
      </c>
      <c r="K90" s="6" t="s">
        <v>2143</v>
      </c>
      <c r="L90" s="6"/>
      <c r="M90" s="9">
        <v>0.08</v>
      </c>
      <c r="N90" s="6">
        <f t="shared" si="1"/>
        <v>0</v>
      </c>
    </row>
    <row r="91" spans="1:14" x14ac:dyDescent="0.25">
      <c r="A91" s="6">
        <v>89</v>
      </c>
      <c r="B91" s="7" t="s">
        <v>2256</v>
      </c>
      <c r="C91" s="6" t="s">
        <v>2257</v>
      </c>
      <c r="D91" s="6" t="s">
        <v>189</v>
      </c>
      <c r="E91" s="6" t="s">
        <v>2142</v>
      </c>
      <c r="F91" s="6">
        <v>2020</v>
      </c>
      <c r="G91" s="8">
        <v>45637</v>
      </c>
      <c r="H91" s="8">
        <v>46367</v>
      </c>
      <c r="I91" s="6"/>
      <c r="J91" s="6">
        <v>19</v>
      </c>
      <c r="K91" s="6" t="s">
        <v>2143</v>
      </c>
      <c r="L91" s="6"/>
      <c r="M91" s="9">
        <v>0.08</v>
      </c>
      <c r="N91" s="6">
        <f t="shared" si="1"/>
        <v>0</v>
      </c>
    </row>
    <row r="92" spans="1:14" x14ac:dyDescent="0.25">
      <c r="A92" s="6">
        <v>90</v>
      </c>
      <c r="B92" s="7" t="s">
        <v>2258</v>
      </c>
      <c r="C92" s="6" t="s">
        <v>2257</v>
      </c>
      <c r="D92" s="6" t="s">
        <v>189</v>
      </c>
      <c r="E92" s="6" t="s">
        <v>2187</v>
      </c>
      <c r="F92" s="6">
        <v>2020</v>
      </c>
      <c r="G92" s="8">
        <v>45637</v>
      </c>
      <c r="H92" s="8">
        <v>46367</v>
      </c>
      <c r="I92" s="6"/>
      <c r="J92" s="6">
        <v>19</v>
      </c>
      <c r="K92" s="6" t="s">
        <v>2143</v>
      </c>
      <c r="L92" s="6"/>
      <c r="M92" s="9">
        <v>0.08</v>
      </c>
      <c r="N92" s="6">
        <f t="shared" si="1"/>
        <v>0</v>
      </c>
    </row>
    <row r="93" spans="1:14" x14ac:dyDescent="0.25">
      <c r="A93" s="6">
        <v>91</v>
      </c>
      <c r="B93" s="7" t="s">
        <v>2259</v>
      </c>
      <c r="C93" s="6" t="s">
        <v>2257</v>
      </c>
      <c r="D93" s="6" t="s">
        <v>189</v>
      </c>
      <c r="E93" s="6" t="s">
        <v>2183</v>
      </c>
      <c r="F93" s="6">
        <v>2020</v>
      </c>
      <c r="G93" s="8">
        <v>45429</v>
      </c>
      <c r="H93" s="8">
        <v>46159</v>
      </c>
      <c r="I93" s="6"/>
      <c r="J93" s="6">
        <v>19</v>
      </c>
      <c r="K93" s="6" t="s">
        <v>2143</v>
      </c>
      <c r="L93" s="6"/>
      <c r="M93" s="9">
        <v>0.08</v>
      </c>
      <c r="N93" s="6">
        <f t="shared" si="1"/>
        <v>0</v>
      </c>
    </row>
    <row r="94" spans="1:14" x14ac:dyDescent="0.25">
      <c r="A94" s="6">
        <v>92</v>
      </c>
      <c r="B94" s="7" t="s">
        <v>2260</v>
      </c>
      <c r="C94" s="6" t="s">
        <v>2149</v>
      </c>
      <c r="D94" s="6" t="s">
        <v>189</v>
      </c>
      <c r="E94" s="6" t="s">
        <v>2187</v>
      </c>
      <c r="F94" s="6">
        <v>2020</v>
      </c>
      <c r="G94" s="8">
        <v>45119</v>
      </c>
      <c r="H94" s="8">
        <v>45850</v>
      </c>
      <c r="I94" s="6"/>
      <c r="J94" s="6">
        <v>19</v>
      </c>
      <c r="K94" s="6">
        <v>1</v>
      </c>
      <c r="L94" s="6"/>
      <c r="M94" s="9">
        <v>0.08</v>
      </c>
      <c r="N94" s="6">
        <f t="shared" si="1"/>
        <v>0</v>
      </c>
    </row>
    <row r="95" spans="1:14" x14ac:dyDescent="0.25">
      <c r="A95" s="6">
        <v>93</v>
      </c>
      <c r="B95" s="7" t="s">
        <v>2261</v>
      </c>
      <c r="C95" s="6" t="s">
        <v>2149</v>
      </c>
      <c r="D95" s="6" t="s">
        <v>189</v>
      </c>
      <c r="E95" s="6" t="s">
        <v>2187</v>
      </c>
      <c r="F95" s="6">
        <v>2020</v>
      </c>
      <c r="G95" s="8">
        <v>45119</v>
      </c>
      <c r="H95" s="8">
        <v>45850</v>
      </c>
      <c r="I95" s="6"/>
      <c r="J95" s="6">
        <v>19</v>
      </c>
      <c r="K95" s="6">
        <v>1</v>
      </c>
      <c r="L95" s="6"/>
      <c r="M95" s="9">
        <v>0.08</v>
      </c>
      <c r="N95" s="6">
        <f t="shared" si="1"/>
        <v>0</v>
      </c>
    </row>
    <row r="96" spans="1:14" x14ac:dyDescent="0.25">
      <c r="A96" s="6">
        <v>94</v>
      </c>
      <c r="B96" s="7" t="s">
        <v>2262</v>
      </c>
      <c r="C96" s="6" t="s">
        <v>2149</v>
      </c>
      <c r="D96" s="6" t="s">
        <v>189</v>
      </c>
      <c r="E96" s="6" t="s">
        <v>2187</v>
      </c>
      <c r="F96" s="6">
        <v>2020</v>
      </c>
      <c r="G96" s="8">
        <v>45119</v>
      </c>
      <c r="H96" s="8">
        <v>45850</v>
      </c>
      <c r="I96" s="6"/>
      <c r="J96" s="6">
        <v>19</v>
      </c>
      <c r="K96" s="6">
        <v>1</v>
      </c>
      <c r="L96" s="6"/>
      <c r="M96" s="9">
        <v>0.08</v>
      </c>
      <c r="N96" s="6">
        <f t="shared" si="1"/>
        <v>0</v>
      </c>
    </row>
    <row r="97" spans="1:14" x14ac:dyDescent="0.25">
      <c r="A97" s="6">
        <v>95</v>
      </c>
      <c r="B97" s="7" t="s">
        <v>2263</v>
      </c>
      <c r="C97" s="6" t="s">
        <v>2149</v>
      </c>
      <c r="D97" s="6" t="s">
        <v>189</v>
      </c>
      <c r="E97" s="6" t="s">
        <v>2187</v>
      </c>
      <c r="F97" s="6">
        <v>2020</v>
      </c>
      <c r="G97" s="8">
        <v>45119</v>
      </c>
      <c r="H97" s="8">
        <v>45850</v>
      </c>
      <c r="I97" s="6"/>
      <c r="J97" s="6">
        <v>19</v>
      </c>
      <c r="K97" s="6">
        <v>1</v>
      </c>
      <c r="L97" s="6"/>
      <c r="M97" s="9">
        <v>0.08</v>
      </c>
      <c r="N97" s="6">
        <f t="shared" si="1"/>
        <v>0</v>
      </c>
    </row>
    <row r="98" spans="1:14" x14ac:dyDescent="0.25">
      <c r="A98" s="6">
        <v>96</v>
      </c>
      <c r="B98" s="7" t="s">
        <v>2264</v>
      </c>
      <c r="C98" s="6" t="s">
        <v>2149</v>
      </c>
      <c r="D98" s="6" t="s">
        <v>189</v>
      </c>
      <c r="E98" s="6" t="s">
        <v>2187</v>
      </c>
      <c r="F98" s="6">
        <v>2020</v>
      </c>
      <c r="G98" s="8">
        <v>45119</v>
      </c>
      <c r="H98" s="8">
        <v>45850</v>
      </c>
      <c r="I98" s="6"/>
      <c r="J98" s="6">
        <v>19</v>
      </c>
      <c r="K98" s="6">
        <v>1</v>
      </c>
      <c r="L98" s="6"/>
      <c r="M98" s="9">
        <v>0.08</v>
      </c>
      <c r="N98" s="6">
        <f t="shared" si="1"/>
        <v>0</v>
      </c>
    </row>
    <row r="99" spans="1:14" x14ac:dyDescent="0.25">
      <c r="A99" s="6">
        <v>97</v>
      </c>
      <c r="B99" s="7" t="s">
        <v>2265</v>
      </c>
      <c r="C99" s="6" t="s">
        <v>2149</v>
      </c>
      <c r="D99" s="6" t="s">
        <v>189</v>
      </c>
      <c r="E99" s="6" t="s">
        <v>2187</v>
      </c>
      <c r="F99" s="6">
        <v>2020</v>
      </c>
      <c r="G99" s="8">
        <v>45637</v>
      </c>
      <c r="H99" s="8">
        <v>46367</v>
      </c>
      <c r="I99" s="6"/>
      <c r="J99" s="6">
        <v>19</v>
      </c>
      <c r="K99" s="6">
        <v>1</v>
      </c>
      <c r="L99" s="6"/>
      <c r="M99" s="9">
        <v>0.08</v>
      </c>
      <c r="N99" s="6">
        <f t="shared" si="1"/>
        <v>0</v>
      </c>
    </row>
    <row r="100" spans="1:14" x14ac:dyDescent="0.25">
      <c r="A100" s="6">
        <v>98</v>
      </c>
      <c r="B100" s="7" t="s">
        <v>2266</v>
      </c>
      <c r="C100" s="6" t="s">
        <v>2149</v>
      </c>
      <c r="D100" s="6" t="s">
        <v>189</v>
      </c>
      <c r="E100" s="6" t="s">
        <v>2183</v>
      </c>
      <c r="F100" s="6">
        <v>2021</v>
      </c>
      <c r="G100" s="8">
        <v>45429</v>
      </c>
      <c r="H100" s="8">
        <v>46159</v>
      </c>
      <c r="I100" s="6"/>
      <c r="J100" s="6">
        <v>19</v>
      </c>
      <c r="K100" s="6">
        <v>1</v>
      </c>
      <c r="L100" s="6"/>
      <c r="M100" s="9">
        <v>0.08</v>
      </c>
      <c r="N100" s="6">
        <f t="shared" si="1"/>
        <v>0</v>
      </c>
    </row>
    <row r="101" spans="1:14" x14ac:dyDescent="0.25">
      <c r="A101" s="6">
        <v>99</v>
      </c>
      <c r="B101" s="7" t="s">
        <v>2267</v>
      </c>
      <c r="C101" s="6" t="s">
        <v>2149</v>
      </c>
      <c r="D101" s="6" t="s">
        <v>189</v>
      </c>
      <c r="E101" s="6" t="s">
        <v>2183</v>
      </c>
      <c r="F101" s="6">
        <v>2021</v>
      </c>
      <c r="G101" s="8">
        <v>45119</v>
      </c>
      <c r="H101" s="8">
        <v>45850</v>
      </c>
      <c r="I101" s="6"/>
      <c r="J101" s="6">
        <v>19</v>
      </c>
      <c r="K101" s="6">
        <v>1</v>
      </c>
      <c r="L101" s="6"/>
      <c r="M101" s="9">
        <v>0.08</v>
      </c>
      <c r="N101" s="6">
        <f t="shared" si="1"/>
        <v>0</v>
      </c>
    </row>
    <row r="102" spans="1:14" x14ac:dyDescent="0.25">
      <c r="A102" s="6">
        <v>100</v>
      </c>
      <c r="B102" s="7" t="s">
        <v>2268</v>
      </c>
      <c r="C102" s="6" t="s">
        <v>2149</v>
      </c>
      <c r="D102" s="6" t="s">
        <v>189</v>
      </c>
      <c r="E102" s="6" t="s">
        <v>2183</v>
      </c>
      <c r="F102" s="6">
        <v>2021</v>
      </c>
      <c r="G102" s="8">
        <v>45119</v>
      </c>
      <c r="H102" s="8">
        <v>45850</v>
      </c>
      <c r="I102" s="6"/>
      <c r="J102" s="6">
        <v>19</v>
      </c>
      <c r="K102" s="6">
        <v>1</v>
      </c>
      <c r="L102" s="6"/>
      <c r="M102" s="9">
        <v>0.08</v>
      </c>
      <c r="N102" s="6">
        <f t="shared" si="1"/>
        <v>0</v>
      </c>
    </row>
    <row r="103" spans="1:14" x14ac:dyDescent="0.25">
      <c r="A103" s="6">
        <v>101</v>
      </c>
      <c r="B103" s="7" t="s">
        <v>2269</v>
      </c>
      <c r="C103" s="6" t="s">
        <v>2149</v>
      </c>
      <c r="D103" s="6" t="s">
        <v>189</v>
      </c>
      <c r="E103" s="6" t="s">
        <v>2183</v>
      </c>
      <c r="F103" s="6">
        <v>2021</v>
      </c>
      <c r="G103" s="8">
        <v>45119</v>
      </c>
      <c r="H103" s="8">
        <v>45850</v>
      </c>
      <c r="I103" s="6"/>
      <c r="J103" s="6">
        <v>19</v>
      </c>
      <c r="K103" s="6">
        <v>1</v>
      </c>
      <c r="L103" s="6"/>
      <c r="M103" s="9">
        <v>0.08</v>
      </c>
      <c r="N103" s="6">
        <f t="shared" si="1"/>
        <v>0</v>
      </c>
    </row>
    <row r="104" spans="1:14" x14ac:dyDescent="0.25">
      <c r="A104" s="6">
        <v>102</v>
      </c>
      <c r="B104" s="7" t="s">
        <v>2270</v>
      </c>
      <c r="C104" s="6" t="s">
        <v>2149</v>
      </c>
      <c r="D104" s="6" t="s">
        <v>189</v>
      </c>
      <c r="E104" s="6" t="s">
        <v>2183</v>
      </c>
      <c r="F104" s="6">
        <v>2020</v>
      </c>
      <c r="G104" s="8">
        <v>45119</v>
      </c>
      <c r="H104" s="8">
        <v>45850</v>
      </c>
      <c r="I104" s="6"/>
      <c r="J104" s="6">
        <v>19</v>
      </c>
      <c r="K104" s="6">
        <v>1</v>
      </c>
      <c r="L104" s="6"/>
      <c r="M104" s="9">
        <v>0.08</v>
      </c>
      <c r="N104" s="6">
        <f t="shared" si="1"/>
        <v>0</v>
      </c>
    </row>
    <row r="105" spans="1:14" x14ac:dyDescent="0.25">
      <c r="A105" s="6">
        <v>103</v>
      </c>
      <c r="B105" s="7" t="s">
        <v>2271</v>
      </c>
      <c r="C105" s="6" t="s">
        <v>2149</v>
      </c>
      <c r="D105" s="6" t="s">
        <v>189</v>
      </c>
      <c r="E105" s="6" t="s">
        <v>2183</v>
      </c>
      <c r="F105" s="6">
        <v>2020</v>
      </c>
      <c r="G105" s="8">
        <v>45119</v>
      </c>
      <c r="H105" s="8">
        <v>45850</v>
      </c>
      <c r="I105" s="6"/>
      <c r="J105" s="6">
        <v>19</v>
      </c>
      <c r="K105" s="6">
        <v>1</v>
      </c>
      <c r="L105" s="6"/>
      <c r="M105" s="9">
        <v>0.08</v>
      </c>
      <c r="N105" s="6">
        <f t="shared" si="1"/>
        <v>0</v>
      </c>
    </row>
    <row r="106" spans="1:14" x14ac:dyDescent="0.25">
      <c r="A106" s="6">
        <v>104</v>
      </c>
      <c r="B106" s="7" t="s">
        <v>2272</v>
      </c>
      <c r="C106" s="6" t="s">
        <v>2149</v>
      </c>
      <c r="D106" s="6" t="s">
        <v>189</v>
      </c>
      <c r="E106" s="6" t="s">
        <v>2183</v>
      </c>
      <c r="F106" s="6">
        <v>2020</v>
      </c>
      <c r="G106" s="8">
        <v>45637</v>
      </c>
      <c r="H106" s="8">
        <v>46367</v>
      </c>
      <c r="I106" s="6"/>
      <c r="J106" s="6">
        <v>19</v>
      </c>
      <c r="K106" s="6" t="s">
        <v>2143</v>
      </c>
      <c r="L106" s="6"/>
      <c r="M106" s="9">
        <v>0.08</v>
      </c>
      <c r="N106" s="6">
        <f t="shared" si="1"/>
        <v>0</v>
      </c>
    </row>
    <row r="107" spans="1:14" x14ac:dyDescent="0.25">
      <c r="A107" s="6">
        <v>105</v>
      </c>
      <c r="B107" s="7" t="s">
        <v>2273</v>
      </c>
      <c r="C107" s="6" t="s">
        <v>2149</v>
      </c>
      <c r="D107" s="6" t="s">
        <v>189</v>
      </c>
      <c r="E107" s="6" t="s">
        <v>2183</v>
      </c>
      <c r="F107" s="6">
        <v>2020</v>
      </c>
      <c r="G107" s="8">
        <v>45637</v>
      </c>
      <c r="H107" s="8">
        <v>46367</v>
      </c>
      <c r="I107" s="6"/>
      <c r="J107" s="6">
        <v>19</v>
      </c>
      <c r="K107" s="6" t="s">
        <v>2143</v>
      </c>
      <c r="L107" s="6"/>
      <c r="M107" s="9">
        <v>0.08</v>
      </c>
      <c r="N107" s="6">
        <f t="shared" si="1"/>
        <v>0</v>
      </c>
    </row>
    <row r="108" spans="1:14" x14ac:dyDescent="0.25">
      <c r="A108" s="6">
        <v>106</v>
      </c>
      <c r="B108" s="7" t="s">
        <v>2274</v>
      </c>
      <c r="C108" s="6" t="s">
        <v>2149</v>
      </c>
      <c r="D108" s="6" t="s">
        <v>189</v>
      </c>
      <c r="E108" s="6" t="s">
        <v>2183</v>
      </c>
      <c r="F108" s="6">
        <v>2020</v>
      </c>
      <c r="G108" s="8">
        <v>45119</v>
      </c>
      <c r="H108" s="8">
        <v>45850</v>
      </c>
      <c r="I108" s="6"/>
      <c r="J108" s="6">
        <v>19</v>
      </c>
      <c r="K108" s="6">
        <v>1</v>
      </c>
      <c r="L108" s="6"/>
      <c r="M108" s="9">
        <v>0.08</v>
      </c>
      <c r="N108" s="6">
        <f t="shared" si="1"/>
        <v>0</v>
      </c>
    </row>
    <row r="109" spans="1:14" x14ac:dyDescent="0.25">
      <c r="A109" s="6">
        <v>107</v>
      </c>
      <c r="B109" s="7" t="s">
        <v>2275</v>
      </c>
      <c r="C109" s="6" t="s">
        <v>2149</v>
      </c>
      <c r="D109" s="6" t="s">
        <v>189</v>
      </c>
      <c r="E109" s="6" t="s">
        <v>2183</v>
      </c>
      <c r="F109" s="6">
        <v>2020</v>
      </c>
      <c r="G109" s="8">
        <v>45119</v>
      </c>
      <c r="H109" s="8">
        <v>45850</v>
      </c>
      <c r="I109" s="6"/>
      <c r="J109" s="6">
        <v>19</v>
      </c>
      <c r="K109" s="6">
        <v>1</v>
      </c>
      <c r="L109" s="6"/>
      <c r="M109" s="9">
        <v>0.08</v>
      </c>
      <c r="N109" s="6">
        <f t="shared" si="1"/>
        <v>0</v>
      </c>
    </row>
    <row r="110" spans="1:14" x14ac:dyDescent="0.25">
      <c r="A110" s="6">
        <v>108</v>
      </c>
      <c r="B110" s="7" t="s">
        <v>2276</v>
      </c>
      <c r="C110" s="6" t="s">
        <v>2145</v>
      </c>
      <c r="D110" s="6" t="s">
        <v>189</v>
      </c>
      <c r="E110" s="6" t="s">
        <v>2142</v>
      </c>
      <c r="F110" s="6">
        <v>2020</v>
      </c>
      <c r="G110" s="8">
        <v>45637</v>
      </c>
      <c r="H110" s="8">
        <v>46367</v>
      </c>
      <c r="I110" s="6"/>
      <c r="J110" s="6">
        <v>19</v>
      </c>
      <c r="K110" s="6" t="s">
        <v>2143</v>
      </c>
      <c r="L110" s="6"/>
      <c r="M110" s="9">
        <v>0.08</v>
      </c>
      <c r="N110" s="6">
        <f t="shared" si="1"/>
        <v>0</v>
      </c>
    </row>
    <row r="111" spans="1:14" x14ac:dyDescent="0.25">
      <c r="A111" s="6">
        <v>109</v>
      </c>
      <c r="B111" s="7" t="s">
        <v>2277</v>
      </c>
      <c r="C111" s="6" t="s">
        <v>2147</v>
      </c>
      <c r="D111" s="6" t="s">
        <v>189</v>
      </c>
      <c r="E111" s="6" t="s">
        <v>2142</v>
      </c>
      <c r="F111" s="6">
        <v>2020</v>
      </c>
      <c r="G111" s="8">
        <v>45637</v>
      </c>
      <c r="H111" s="8">
        <v>46367</v>
      </c>
      <c r="I111" s="6"/>
      <c r="J111" s="6">
        <v>19</v>
      </c>
      <c r="K111" s="6" t="s">
        <v>2143</v>
      </c>
      <c r="L111" s="6"/>
      <c r="M111" s="9">
        <v>0.08</v>
      </c>
      <c r="N111" s="6">
        <f t="shared" si="1"/>
        <v>0</v>
      </c>
    </row>
    <row r="112" spans="1:14" x14ac:dyDescent="0.25">
      <c r="A112" s="6">
        <v>110</v>
      </c>
      <c r="B112" s="7" t="s">
        <v>2278</v>
      </c>
      <c r="C112" s="6" t="s">
        <v>2279</v>
      </c>
      <c r="D112" s="6" t="s">
        <v>189</v>
      </c>
      <c r="E112" s="6"/>
      <c r="F112" s="6">
        <v>2023</v>
      </c>
      <c r="G112" s="8">
        <v>45209</v>
      </c>
      <c r="H112" s="8">
        <v>45940</v>
      </c>
      <c r="I112" s="6" t="s">
        <v>2280</v>
      </c>
      <c r="J112" s="6">
        <v>19</v>
      </c>
      <c r="K112" s="6">
        <v>1</v>
      </c>
      <c r="L112" s="6"/>
      <c r="M112" s="9">
        <v>0.08</v>
      </c>
      <c r="N112" s="6">
        <f t="shared" si="1"/>
        <v>0</v>
      </c>
    </row>
    <row r="113" spans="1:14" x14ac:dyDescent="0.25">
      <c r="A113" s="6">
        <v>111</v>
      </c>
      <c r="B113" s="7" t="s">
        <v>2281</v>
      </c>
      <c r="C113" s="6" t="s">
        <v>2279</v>
      </c>
      <c r="D113" s="6" t="s">
        <v>189</v>
      </c>
      <c r="E113" s="6"/>
      <c r="F113" s="6">
        <v>2023</v>
      </c>
      <c r="G113" s="8">
        <v>45209</v>
      </c>
      <c r="H113" s="8">
        <v>45940</v>
      </c>
      <c r="I113" s="6" t="s">
        <v>2280</v>
      </c>
      <c r="J113" s="6">
        <v>19</v>
      </c>
      <c r="K113" s="6">
        <v>1</v>
      </c>
      <c r="L113" s="6"/>
      <c r="M113" s="9">
        <v>0.08</v>
      </c>
      <c r="N113" s="6">
        <f t="shared" si="1"/>
        <v>0</v>
      </c>
    </row>
    <row r="114" spans="1:14" x14ac:dyDescent="0.25">
      <c r="A114" s="6">
        <v>112</v>
      </c>
      <c r="B114" s="7" t="s">
        <v>2282</v>
      </c>
      <c r="C114" s="6" t="s">
        <v>2279</v>
      </c>
      <c r="D114" s="6" t="s">
        <v>189</v>
      </c>
      <c r="E114" s="6"/>
      <c r="F114" s="6">
        <v>2023</v>
      </c>
      <c r="G114" s="8">
        <v>45209</v>
      </c>
      <c r="H114" s="8">
        <v>45940</v>
      </c>
      <c r="I114" s="6" t="s">
        <v>2280</v>
      </c>
      <c r="J114" s="6">
        <v>19</v>
      </c>
      <c r="K114" s="6">
        <v>1</v>
      </c>
      <c r="L114" s="6"/>
      <c r="M114" s="9">
        <v>0.08</v>
      </c>
      <c r="N114" s="6">
        <f t="shared" si="1"/>
        <v>0</v>
      </c>
    </row>
    <row r="115" spans="1:14" x14ac:dyDescent="0.25">
      <c r="A115" s="6">
        <v>113</v>
      </c>
      <c r="B115" s="7" t="s">
        <v>2283</v>
      </c>
      <c r="C115" s="6" t="s">
        <v>2279</v>
      </c>
      <c r="D115" s="6" t="s">
        <v>189</v>
      </c>
      <c r="E115" s="6"/>
      <c r="F115" s="6">
        <v>2023</v>
      </c>
      <c r="G115" s="8">
        <v>45209</v>
      </c>
      <c r="H115" s="8">
        <v>45940</v>
      </c>
      <c r="I115" s="6" t="s">
        <v>2280</v>
      </c>
      <c r="J115" s="6">
        <v>19</v>
      </c>
      <c r="K115" s="6">
        <v>1</v>
      </c>
      <c r="L115" s="6"/>
      <c r="M115" s="9">
        <v>0.08</v>
      </c>
      <c r="N115" s="6">
        <f t="shared" si="1"/>
        <v>0</v>
      </c>
    </row>
    <row r="116" spans="1:14" x14ac:dyDescent="0.25">
      <c r="A116" s="6">
        <v>114</v>
      </c>
      <c r="B116" s="7" t="s">
        <v>2284</v>
      </c>
      <c r="C116" s="6" t="s">
        <v>2279</v>
      </c>
      <c r="D116" s="6" t="s">
        <v>189</v>
      </c>
      <c r="E116" s="6"/>
      <c r="F116" s="6">
        <v>2023</v>
      </c>
      <c r="G116" s="8">
        <v>45209</v>
      </c>
      <c r="H116" s="8">
        <v>45940</v>
      </c>
      <c r="I116" s="6" t="s">
        <v>2280</v>
      </c>
      <c r="J116" s="6">
        <v>19</v>
      </c>
      <c r="K116" s="6">
        <v>1</v>
      </c>
      <c r="L116" s="6"/>
      <c r="M116" s="9">
        <v>0.08</v>
      </c>
      <c r="N116" s="6">
        <f t="shared" si="1"/>
        <v>0</v>
      </c>
    </row>
    <row r="117" spans="1:14" x14ac:dyDescent="0.25">
      <c r="A117" s="6">
        <v>115</v>
      </c>
      <c r="B117" s="7" t="s">
        <v>2285</v>
      </c>
      <c r="C117" s="6" t="s">
        <v>2279</v>
      </c>
      <c r="D117" s="6" t="s">
        <v>189</v>
      </c>
      <c r="E117" s="6"/>
      <c r="F117" s="6">
        <v>2023</v>
      </c>
      <c r="G117" s="8">
        <v>45209</v>
      </c>
      <c r="H117" s="8">
        <v>45940</v>
      </c>
      <c r="I117" s="6" t="s">
        <v>2280</v>
      </c>
      <c r="J117" s="6">
        <v>19</v>
      </c>
      <c r="K117" s="6">
        <v>1</v>
      </c>
      <c r="L117" s="6"/>
      <c r="M117" s="9">
        <v>0.08</v>
      </c>
      <c r="N117" s="6">
        <f t="shared" si="1"/>
        <v>0</v>
      </c>
    </row>
    <row r="118" spans="1:14" x14ac:dyDescent="0.25">
      <c r="A118" s="6">
        <v>116</v>
      </c>
      <c r="B118" s="7" t="s">
        <v>2286</v>
      </c>
      <c r="C118" s="6" t="s">
        <v>2149</v>
      </c>
      <c r="D118" s="6" t="s">
        <v>189</v>
      </c>
      <c r="E118" s="6" t="s">
        <v>2187</v>
      </c>
      <c r="F118" s="6">
        <v>2020</v>
      </c>
      <c r="G118" s="8">
        <v>45637</v>
      </c>
      <c r="H118" s="8">
        <v>46367</v>
      </c>
      <c r="I118" s="6"/>
      <c r="J118" s="6">
        <v>19</v>
      </c>
      <c r="K118" s="6" t="s">
        <v>2143</v>
      </c>
      <c r="L118" s="6"/>
      <c r="M118" s="9">
        <v>0.08</v>
      </c>
      <c r="N118" s="6">
        <f t="shared" si="1"/>
        <v>0</v>
      </c>
    </row>
    <row r="119" spans="1:14" x14ac:dyDescent="0.25">
      <c r="A119" s="6">
        <v>117</v>
      </c>
      <c r="B119" s="7" t="s">
        <v>2287</v>
      </c>
      <c r="C119" s="6" t="s">
        <v>2198</v>
      </c>
      <c r="D119" s="6" t="s">
        <v>189</v>
      </c>
      <c r="E119" s="6" t="s">
        <v>2142</v>
      </c>
      <c r="F119" s="6">
        <v>2012</v>
      </c>
      <c r="G119" s="8">
        <v>45528</v>
      </c>
      <c r="H119" s="8">
        <v>46261</v>
      </c>
      <c r="I119" s="6"/>
      <c r="J119" s="6">
        <v>19</v>
      </c>
      <c r="K119" s="6" t="s">
        <v>2143</v>
      </c>
      <c r="L119" s="6"/>
      <c r="M119" s="9">
        <v>0.08</v>
      </c>
      <c r="N119" s="6">
        <f t="shared" si="1"/>
        <v>0</v>
      </c>
    </row>
    <row r="120" spans="1:14" x14ac:dyDescent="0.25">
      <c r="A120" s="6">
        <v>118</v>
      </c>
      <c r="B120" s="7" t="s">
        <v>2288</v>
      </c>
      <c r="C120" s="6" t="s">
        <v>2257</v>
      </c>
      <c r="D120" s="6" t="s">
        <v>189</v>
      </c>
      <c r="E120" s="6" t="s">
        <v>2142</v>
      </c>
      <c r="F120" s="6">
        <v>2020</v>
      </c>
      <c r="G120" s="8">
        <v>45637</v>
      </c>
      <c r="H120" s="8">
        <v>46367</v>
      </c>
      <c r="I120" s="6"/>
      <c r="J120" s="6">
        <v>19</v>
      </c>
      <c r="K120" s="6" t="s">
        <v>2143</v>
      </c>
      <c r="L120" s="6"/>
      <c r="M120" s="9">
        <v>0.08</v>
      </c>
      <c r="N120" s="6">
        <f t="shared" si="1"/>
        <v>0</v>
      </c>
    </row>
    <row r="121" spans="1:14" x14ac:dyDescent="0.25">
      <c r="A121" s="6">
        <v>119</v>
      </c>
      <c r="B121" s="7" t="s">
        <v>2289</v>
      </c>
      <c r="C121" s="6" t="s">
        <v>2246</v>
      </c>
      <c r="D121" s="6" t="s">
        <v>189</v>
      </c>
      <c r="E121" s="6" t="s">
        <v>2187</v>
      </c>
      <c r="F121" s="6">
        <v>2020</v>
      </c>
      <c r="G121" s="8">
        <v>45637</v>
      </c>
      <c r="H121" s="8">
        <v>46367</v>
      </c>
      <c r="I121" s="6"/>
      <c r="J121" s="6">
        <v>19</v>
      </c>
      <c r="K121" s="6" t="s">
        <v>2143</v>
      </c>
      <c r="L121" s="6"/>
      <c r="M121" s="9">
        <v>0.08</v>
      </c>
      <c r="N121" s="6">
        <f t="shared" si="1"/>
        <v>0</v>
      </c>
    </row>
    <row r="122" spans="1:14" x14ac:dyDescent="0.25">
      <c r="A122" s="6">
        <v>120</v>
      </c>
      <c r="B122" s="7" t="s">
        <v>2290</v>
      </c>
      <c r="C122" s="6" t="s">
        <v>2147</v>
      </c>
      <c r="D122" s="6" t="s">
        <v>189</v>
      </c>
      <c r="E122" s="6" t="s">
        <v>2142</v>
      </c>
      <c r="F122" s="6">
        <v>2020</v>
      </c>
      <c r="G122" s="8">
        <v>45637</v>
      </c>
      <c r="H122" s="8">
        <v>46367</v>
      </c>
      <c r="I122" s="6"/>
      <c r="J122" s="6">
        <v>19</v>
      </c>
      <c r="K122" s="6" t="s">
        <v>2143</v>
      </c>
      <c r="L122" s="6"/>
      <c r="M122" s="9">
        <v>0.08</v>
      </c>
      <c r="N122" s="6">
        <f t="shared" si="1"/>
        <v>0</v>
      </c>
    </row>
    <row r="123" spans="1:14" x14ac:dyDescent="0.25">
      <c r="K123" s="10" t="s">
        <v>356</v>
      </c>
      <c r="L123" s="10"/>
      <c r="M123" s="12">
        <v>0.08</v>
      </c>
      <c r="N123" s="10">
        <f>SUM(N3:N122)</f>
        <v>0</v>
      </c>
    </row>
  </sheetData>
  <conditionalFormatting sqref="H2:H122">
    <cfRule type="cellIs" dxfId="29" priority="1" operator="lessThanOrEqual">
      <formula>TODAY()+30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8"/>
  <sheetViews>
    <sheetView workbookViewId="0">
      <selection activeCell="L3" sqref="L3:L8"/>
    </sheetView>
  </sheetViews>
  <sheetFormatPr defaultRowHeight="15" x14ac:dyDescent="0.25"/>
  <cols>
    <col min="1" max="1" width="5.7109375" customWidth="1"/>
    <col min="2" max="2" width="9.85546875" customWidth="1"/>
    <col min="3" max="3" width="37.85546875" customWidth="1"/>
    <col min="4" max="4" width="19.28515625" customWidth="1"/>
    <col min="5" max="5" width="14" customWidth="1"/>
    <col min="7" max="8" width="10.28515625" customWidth="1"/>
    <col min="9" max="9" width="22.7109375" customWidth="1"/>
    <col min="11" max="11" width="12.42578125" customWidth="1"/>
    <col min="12" max="12" width="11.5703125" customWidth="1"/>
    <col min="14" max="14" width="13.28515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2291</v>
      </c>
      <c r="C3" s="6" t="s">
        <v>2292</v>
      </c>
      <c r="D3" s="6" t="s">
        <v>57</v>
      </c>
      <c r="E3" s="6" t="s">
        <v>471</v>
      </c>
      <c r="F3" s="6">
        <v>2012</v>
      </c>
      <c r="G3" s="8">
        <v>45336</v>
      </c>
      <c r="H3" s="8">
        <v>45702</v>
      </c>
      <c r="I3" s="6"/>
      <c r="J3" s="6">
        <v>20</v>
      </c>
      <c r="K3" s="6">
        <v>1</v>
      </c>
      <c r="L3" s="6"/>
      <c r="M3" s="9">
        <v>0.08</v>
      </c>
      <c r="N3" s="42">
        <f>L3*M3+L3</f>
        <v>0</v>
      </c>
    </row>
    <row r="4" spans="1:14" x14ac:dyDescent="0.25">
      <c r="A4" s="6">
        <v>2</v>
      </c>
      <c r="B4" s="7" t="s">
        <v>2293</v>
      </c>
      <c r="C4" s="6" t="s">
        <v>2292</v>
      </c>
      <c r="D4" s="6" t="s">
        <v>57</v>
      </c>
      <c r="E4" s="6" t="s">
        <v>471</v>
      </c>
      <c r="F4" s="6">
        <v>2013</v>
      </c>
      <c r="G4" s="8">
        <v>45335</v>
      </c>
      <c r="H4" s="8">
        <v>45701</v>
      </c>
      <c r="I4" s="6"/>
      <c r="J4" s="6">
        <v>20</v>
      </c>
      <c r="K4" s="6">
        <v>1</v>
      </c>
      <c r="L4" s="6"/>
      <c r="M4" s="9">
        <v>0.08</v>
      </c>
      <c r="N4" s="42">
        <f t="shared" ref="N4:N6" si="0">L4*M4+L4</f>
        <v>0</v>
      </c>
    </row>
    <row r="5" spans="1:14" x14ac:dyDescent="0.25">
      <c r="A5" s="6">
        <v>3</v>
      </c>
      <c r="B5" s="7" t="s">
        <v>2294</v>
      </c>
      <c r="C5" s="6" t="s">
        <v>2292</v>
      </c>
      <c r="D5" s="6" t="s">
        <v>57</v>
      </c>
      <c r="E5" s="6" t="s">
        <v>471</v>
      </c>
      <c r="F5" s="6">
        <v>2013</v>
      </c>
      <c r="G5" s="8">
        <v>45335</v>
      </c>
      <c r="H5" s="8">
        <v>45701</v>
      </c>
      <c r="I5" s="6"/>
      <c r="J5" s="6">
        <v>20</v>
      </c>
      <c r="K5" s="6">
        <v>1</v>
      </c>
      <c r="L5" s="6"/>
      <c r="M5" s="9">
        <v>0.08</v>
      </c>
      <c r="N5" s="42">
        <f t="shared" si="0"/>
        <v>0</v>
      </c>
    </row>
    <row r="6" spans="1:14" x14ac:dyDescent="0.25">
      <c r="A6" s="6">
        <v>4</v>
      </c>
      <c r="B6" s="7" t="s">
        <v>2295</v>
      </c>
      <c r="C6" s="6" t="s">
        <v>2292</v>
      </c>
      <c r="D6" s="6" t="s">
        <v>57</v>
      </c>
      <c r="E6" s="6" t="s">
        <v>471</v>
      </c>
      <c r="F6" s="6">
        <v>2013</v>
      </c>
      <c r="G6" s="8">
        <v>45336</v>
      </c>
      <c r="H6" s="8">
        <v>45702</v>
      </c>
      <c r="I6" s="6"/>
      <c r="J6" s="6">
        <v>20</v>
      </c>
      <c r="K6" s="6">
        <v>1</v>
      </c>
      <c r="L6" s="6"/>
      <c r="M6" s="9">
        <v>0.08</v>
      </c>
      <c r="N6" s="42">
        <f t="shared" si="0"/>
        <v>0</v>
      </c>
    </row>
    <row r="7" spans="1:14" x14ac:dyDescent="0.25">
      <c r="A7" s="6">
        <v>5</v>
      </c>
      <c r="B7" s="7" t="s">
        <v>2296</v>
      </c>
      <c r="C7" s="6" t="s">
        <v>2297</v>
      </c>
      <c r="D7" s="6" t="s">
        <v>189</v>
      </c>
      <c r="E7" s="6" t="s">
        <v>2298</v>
      </c>
      <c r="F7" s="6">
        <v>2020</v>
      </c>
      <c r="G7" s="8">
        <v>45609</v>
      </c>
      <c r="H7" s="8">
        <v>45974</v>
      </c>
      <c r="I7" s="6"/>
      <c r="J7" s="6">
        <v>20</v>
      </c>
      <c r="K7" s="6">
        <v>1</v>
      </c>
      <c r="L7" s="6"/>
      <c r="M7" s="9">
        <v>0.08</v>
      </c>
      <c r="N7" s="6">
        <f>L7*M7+L7</f>
        <v>0</v>
      </c>
    </row>
    <row r="8" spans="1:14" x14ac:dyDescent="0.25">
      <c r="K8" s="10" t="s">
        <v>356</v>
      </c>
      <c r="L8" s="10"/>
      <c r="M8" s="12">
        <v>0.08</v>
      </c>
      <c r="N8" s="46">
        <f>SUM(N3:N7)</f>
        <v>0</v>
      </c>
    </row>
  </sheetData>
  <conditionalFormatting sqref="H2:H7">
    <cfRule type="cellIs" dxfId="28" priority="1" operator="lessThanOrEqual">
      <formula>TODAY()+30</formula>
    </cfRule>
  </conditionalFormatting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2"/>
  <sheetViews>
    <sheetView workbookViewId="0">
      <selection activeCell="L3" sqref="L3:L12"/>
    </sheetView>
  </sheetViews>
  <sheetFormatPr defaultRowHeight="15" x14ac:dyDescent="0.25"/>
  <cols>
    <col min="1" max="1" width="5.28515625" customWidth="1"/>
    <col min="2" max="2" width="16.7109375" customWidth="1"/>
    <col min="3" max="3" width="41.85546875" customWidth="1"/>
    <col min="4" max="4" width="27.85546875" customWidth="1"/>
    <col min="5" max="5" width="24" customWidth="1"/>
    <col min="6" max="6" width="11.85546875" customWidth="1"/>
    <col min="7" max="8" width="13.42578125" customWidth="1"/>
    <col min="11" max="11" width="12.5703125" customWidth="1"/>
    <col min="12" max="12" width="11.7109375" customWidth="1"/>
    <col min="14" max="14" width="12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2299</v>
      </c>
      <c r="C3" s="6" t="s">
        <v>2300</v>
      </c>
      <c r="D3" s="6" t="s">
        <v>141</v>
      </c>
      <c r="E3" s="6" t="s">
        <v>2301</v>
      </c>
      <c r="F3" s="6">
        <v>2011</v>
      </c>
      <c r="G3" s="8">
        <v>45374</v>
      </c>
      <c r="H3" s="8">
        <v>45739</v>
      </c>
      <c r="I3" s="6"/>
      <c r="J3" s="6">
        <v>21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2302</v>
      </c>
      <c r="C4" s="6" t="s">
        <v>2303</v>
      </c>
      <c r="D4" s="6" t="s">
        <v>260</v>
      </c>
      <c r="E4" s="6" t="s">
        <v>2304</v>
      </c>
      <c r="F4" s="6">
        <v>2011</v>
      </c>
      <c r="G4" s="8">
        <v>45400</v>
      </c>
      <c r="H4" s="8">
        <v>45765</v>
      </c>
      <c r="I4" s="6"/>
      <c r="J4" s="6">
        <v>21</v>
      </c>
      <c r="K4" s="6">
        <v>1</v>
      </c>
      <c r="L4" s="6"/>
      <c r="M4" s="9">
        <v>0.08</v>
      </c>
      <c r="N4" s="6">
        <f t="shared" ref="N4:N11" si="0">L4*M4+L4</f>
        <v>0</v>
      </c>
    </row>
    <row r="5" spans="1:14" x14ac:dyDescent="0.25">
      <c r="A5" s="6">
        <v>3</v>
      </c>
      <c r="B5" s="7" t="s">
        <v>2305</v>
      </c>
      <c r="C5" s="6" t="s">
        <v>2303</v>
      </c>
      <c r="D5" s="6" t="s">
        <v>260</v>
      </c>
      <c r="E5" s="6" t="s">
        <v>2304</v>
      </c>
      <c r="F5" s="6">
        <v>2011</v>
      </c>
      <c r="G5" s="8">
        <v>45400</v>
      </c>
      <c r="H5" s="8">
        <v>45765</v>
      </c>
      <c r="I5" s="6"/>
      <c r="J5" s="6">
        <v>21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2306</v>
      </c>
      <c r="C6" s="6" t="s">
        <v>2303</v>
      </c>
      <c r="D6" s="6" t="s">
        <v>260</v>
      </c>
      <c r="E6" s="6" t="s">
        <v>2304</v>
      </c>
      <c r="F6" s="6">
        <v>2011</v>
      </c>
      <c r="G6" s="8">
        <v>45400</v>
      </c>
      <c r="H6" s="8">
        <v>45765</v>
      </c>
      <c r="I6" s="6"/>
      <c r="J6" s="6">
        <v>21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2307</v>
      </c>
      <c r="C7" s="6" t="s">
        <v>2303</v>
      </c>
      <c r="D7" s="6" t="s">
        <v>260</v>
      </c>
      <c r="E7" s="6" t="s">
        <v>2304</v>
      </c>
      <c r="F7" s="6">
        <v>2011</v>
      </c>
      <c r="G7" s="8">
        <v>45400</v>
      </c>
      <c r="H7" s="8">
        <v>45765</v>
      </c>
      <c r="I7" s="6"/>
      <c r="J7" s="6">
        <v>21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2308</v>
      </c>
      <c r="C8" s="6" t="s">
        <v>2309</v>
      </c>
      <c r="D8" s="6" t="s">
        <v>260</v>
      </c>
      <c r="E8" s="6" t="s">
        <v>2304</v>
      </c>
      <c r="F8" s="6">
        <v>2011</v>
      </c>
      <c r="G8" s="8">
        <v>45400</v>
      </c>
      <c r="H8" s="8">
        <v>45765</v>
      </c>
      <c r="I8" s="6"/>
      <c r="J8" s="6">
        <v>21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2310</v>
      </c>
      <c r="C9" s="6" t="s">
        <v>2309</v>
      </c>
      <c r="D9" s="6" t="s">
        <v>260</v>
      </c>
      <c r="E9" s="6" t="s">
        <v>2304</v>
      </c>
      <c r="F9" s="6">
        <v>2011</v>
      </c>
      <c r="G9" s="8">
        <v>45400</v>
      </c>
      <c r="H9" s="8">
        <v>45765</v>
      </c>
      <c r="I9" s="6"/>
      <c r="J9" s="6">
        <v>21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2311</v>
      </c>
      <c r="C10" s="6" t="s">
        <v>2309</v>
      </c>
      <c r="D10" s="6" t="s">
        <v>260</v>
      </c>
      <c r="E10" s="6" t="s">
        <v>2304</v>
      </c>
      <c r="F10" s="6">
        <v>2011</v>
      </c>
      <c r="G10" s="8">
        <v>45400</v>
      </c>
      <c r="H10" s="8">
        <v>45765</v>
      </c>
      <c r="I10" s="6"/>
      <c r="J10" s="6">
        <v>21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2312</v>
      </c>
      <c r="C11" s="6" t="s">
        <v>2309</v>
      </c>
      <c r="D11" s="6" t="s">
        <v>260</v>
      </c>
      <c r="E11" s="6" t="s">
        <v>2304</v>
      </c>
      <c r="F11" s="6">
        <v>2011</v>
      </c>
      <c r="G11" s="8">
        <v>45400</v>
      </c>
      <c r="H11" s="8">
        <v>45765</v>
      </c>
      <c r="I11" s="6"/>
      <c r="J11" s="6">
        <v>21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K12" s="10" t="s">
        <v>356</v>
      </c>
      <c r="L12" s="10"/>
      <c r="M12" s="12">
        <v>0.08</v>
      </c>
      <c r="N12" s="10">
        <f>SUM(N3:N11)</f>
        <v>0</v>
      </c>
    </row>
  </sheetData>
  <conditionalFormatting sqref="H2:H11">
    <cfRule type="cellIs" dxfId="27" priority="1" operator="lessThanOrEqual">
      <formula>TODAY()+30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3"/>
  <sheetViews>
    <sheetView workbookViewId="0">
      <selection activeCell="L3" sqref="L3:L13"/>
    </sheetView>
  </sheetViews>
  <sheetFormatPr defaultRowHeight="15" x14ac:dyDescent="0.25"/>
  <cols>
    <col min="1" max="1" width="4.28515625" customWidth="1"/>
    <col min="2" max="2" width="18.28515625" customWidth="1"/>
    <col min="3" max="3" width="42.28515625" customWidth="1"/>
    <col min="4" max="4" width="26.140625" customWidth="1"/>
    <col min="5" max="5" width="25.85546875" customWidth="1"/>
    <col min="7" max="8" width="11.5703125" customWidth="1"/>
    <col min="9" max="9" width="12.85546875" customWidth="1"/>
    <col min="11" max="11" width="12.42578125" customWidth="1"/>
    <col min="12" max="12" width="11" customWidth="1"/>
    <col min="14" max="14" width="12.5703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2313</v>
      </c>
      <c r="C3" s="6" t="s">
        <v>2314</v>
      </c>
      <c r="D3" s="6" t="s">
        <v>141</v>
      </c>
      <c r="E3" s="6" t="s">
        <v>2315</v>
      </c>
      <c r="F3" s="6">
        <v>2011</v>
      </c>
      <c r="G3" s="8">
        <v>45399</v>
      </c>
      <c r="H3" s="8">
        <v>45764</v>
      </c>
      <c r="I3" s="6"/>
      <c r="J3" s="6">
        <v>22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2316</v>
      </c>
      <c r="C4" s="6" t="s">
        <v>2317</v>
      </c>
      <c r="D4" s="6" t="s">
        <v>141</v>
      </c>
      <c r="E4" s="6" t="s">
        <v>2315</v>
      </c>
      <c r="F4" s="6">
        <v>2011</v>
      </c>
      <c r="G4" s="8">
        <v>45399</v>
      </c>
      <c r="H4" s="8">
        <v>45764</v>
      </c>
      <c r="I4" s="6"/>
      <c r="J4" s="6">
        <v>22</v>
      </c>
      <c r="K4" s="6">
        <v>1</v>
      </c>
      <c r="L4" s="6"/>
      <c r="M4" s="9">
        <v>0.08</v>
      </c>
      <c r="N4" s="6">
        <f t="shared" ref="N4:N12" si="0">L4*M4+L4</f>
        <v>0</v>
      </c>
    </row>
    <row r="5" spans="1:14" x14ac:dyDescent="0.25">
      <c r="A5" s="6">
        <v>3</v>
      </c>
      <c r="B5" s="7" t="s">
        <v>2318</v>
      </c>
      <c r="C5" s="6" t="s">
        <v>2317</v>
      </c>
      <c r="D5" s="6" t="s">
        <v>141</v>
      </c>
      <c r="E5" s="6" t="s">
        <v>2315</v>
      </c>
      <c r="F5" s="6">
        <v>2011</v>
      </c>
      <c r="G5" s="8">
        <v>45399</v>
      </c>
      <c r="H5" s="8">
        <v>45764</v>
      </c>
      <c r="I5" s="6"/>
      <c r="J5" s="6">
        <v>22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2319</v>
      </c>
      <c r="C6" s="6" t="s">
        <v>2317</v>
      </c>
      <c r="D6" s="6" t="s">
        <v>141</v>
      </c>
      <c r="E6" s="6" t="s">
        <v>2315</v>
      </c>
      <c r="F6" s="6">
        <v>2011</v>
      </c>
      <c r="G6" s="8">
        <v>45399</v>
      </c>
      <c r="H6" s="8">
        <v>45764</v>
      </c>
      <c r="I6" s="6"/>
      <c r="J6" s="6">
        <v>22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2320</v>
      </c>
      <c r="C7" s="6" t="s">
        <v>2317</v>
      </c>
      <c r="D7" s="6" t="s">
        <v>141</v>
      </c>
      <c r="E7" s="6" t="s">
        <v>2315</v>
      </c>
      <c r="F7" s="6">
        <v>2011</v>
      </c>
      <c r="G7" s="8">
        <v>45399</v>
      </c>
      <c r="H7" s="8">
        <v>45764</v>
      </c>
      <c r="I7" s="6"/>
      <c r="J7" s="6">
        <v>22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2321</v>
      </c>
      <c r="C8" s="6" t="s">
        <v>2322</v>
      </c>
      <c r="D8" s="6" t="s">
        <v>225</v>
      </c>
      <c r="E8" s="6" t="s">
        <v>810</v>
      </c>
      <c r="F8" s="6">
        <v>2001</v>
      </c>
      <c r="G8" s="8">
        <v>45399</v>
      </c>
      <c r="H8" s="8">
        <v>45764</v>
      </c>
      <c r="I8" s="6"/>
      <c r="J8" s="6">
        <v>22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2323</v>
      </c>
      <c r="C9" s="6" t="s">
        <v>2324</v>
      </c>
      <c r="D9" s="6" t="s">
        <v>260</v>
      </c>
      <c r="E9" s="6" t="s">
        <v>2325</v>
      </c>
      <c r="F9" s="6">
        <v>2011</v>
      </c>
      <c r="G9" s="8">
        <v>45335</v>
      </c>
      <c r="H9" s="8">
        <v>45701</v>
      </c>
      <c r="I9" s="6"/>
      <c r="J9" s="6">
        <v>22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2326</v>
      </c>
      <c r="C10" s="6" t="s">
        <v>2327</v>
      </c>
      <c r="D10" s="6" t="s">
        <v>260</v>
      </c>
      <c r="E10" s="6" t="s">
        <v>2325</v>
      </c>
      <c r="F10" s="6">
        <v>2011</v>
      </c>
      <c r="G10" s="8">
        <v>45335</v>
      </c>
      <c r="H10" s="8">
        <v>45701</v>
      </c>
      <c r="I10" s="6"/>
      <c r="J10" s="6">
        <v>22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2328</v>
      </c>
      <c r="C11" s="6" t="s">
        <v>2327</v>
      </c>
      <c r="D11" s="6" t="s">
        <v>260</v>
      </c>
      <c r="E11" s="6" t="s">
        <v>2325</v>
      </c>
      <c r="F11" s="6">
        <v>2011</v>
      </c>
      <c r="G11" s="8">
        <v>45335</v>
      </c>
      <c r="H11" s="8">
        <v>45701</v>
      </c>
      <c r="I11" s="6"/>
      <c r="J11" s="6">
        <v>22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2329</v>
      </c>
      <c r="C12" s="6" t="s">
        <v>2327</v>
      </c>
      <c r="D12" s="6" t="s">
        <v>260</v>
      </c>
      <c r="E12" s="6" t="s">
        <v>2325</v>
      </c>
      <c r="F12" s="6">
        <v>2011</v>
      </c>
      <c r="G12" s="8">
        <v>45335</v>
      </c>
      <c r="H12" s="8">
        <v>45701</v>
      </c>
      <c r="I12" s="6"/>
      <c r="J12" s="6">
        <v>22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K13" s="10" t="s">
        <v>356</v>
      </c>
      <c r="L13" s="10"/>
      <c r="M13" s="12">
        <v>0.08</v>
      </c>
      <c r="N13" s="10">
        <f>SUM(N3:N12)</f>
        <v>0</v>
      </c>
    </row>
  </sheetData>
  <conditionalFormatting sqref="H2:H12">
    <cfRule type="cellIs" dxfId="26" priority="1" operator="lessThanOrEqual">
      <formula>TODAY()+30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3"/>
  <sheetViews>
    <sheetView workbookViewId="0">
      <selection activeCell="L3" sqref="L3:L23"/>
    </sheetView>
  </sheetViews>
  <sheetFormatPr defaultRowHeight="15" x14ac:dyDescent="0.25"/>
  <cols>
    <col min="1" max="1" width="6.5703125" customWidth="1"/>
    <col min="2" max="2" width="17.42578125" customWidth="1"/>
    <col min="3" max="3" width="37.28515625" customWidth="1"/>
    <col min="4" max="4" width="21.7109375" customWidth="1"/>
    <col min="5" max="5" width="16.42578125" customWidth="1"/>
    <col min="7" max="8" width="12.28515625" customWidth="1"/>
    <col min="9" max="9" width="25.7109375" customWidth="1"/>
    <col min="11" max="11" width="13.42578125" customWidth="1"/>
    <col min="12" max="12" width="12.140625" customWidth="1"/>
    <col min="14" max="14" width="13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2330</v>
      </c>
      <c r="C3" s="6" t="s">
        <v>2331</v>
      </c>
      <c r="D3" s="6" t="s">
        <v>60</v>
      </c>
      <c r="E3" s="6" t="s">
        <v>2332</v>
      </c>
      <c r="F3" s="6">
        <v>2017</v>
      </c>
      <c r="G3" s="8">
        <v>45541</v>
      </c>
      <c r="H3" s="8">
        <v>45906</v>
      </c>
      <c r="I3" s="6" t="s">
        <v>2333</v>
      </c>
      <c r="J3" s="6">
        <v>23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2334</v>
      </c>
      <c r="C4" s="6" t="s">
        <v>2335</v>
      </c>
      <c r="D4" s="6" t="s">
        <v>115</v>
      </c>
      <c r="E4" s="6" t="s">
        <v>2336</v>
      </c>
      <c r="F4" s="6">
        <v>2014</v>
      </c>
      <c r="G4" s="8">
        <v>45541</v>
      </c>
      <c r="H4" s="8">
        <v>45906</v>
      </c>
      <c r="I4" s="6"/>
      <c r="J4" s="6">
        <v>23</v>
      </c>
      <c r="K4" s="6">
        <v>1</v>
      </c>
      <c r="L4" s="6"/>
      <c r="M4" s="9">
        <v>0.08</v>
      </c>
      <c r="N4" s="6">
        <f t="shared" ref="N4:N22" si="0">L4*M4+L4</f>
        <v>0</v>
      </c>
    </row>
    <row r="5" spans="1:14" x14ac:dyDescent="0.25">
      <c r="A5" s="6">
        <v>3</v>
      </c>
      <c r="B5" s="7" t="s">
        <v>2337</v>
      </c>
      <c r="C5" s="6" t="s">
        <v>2335</v>
      </c>
      <c r="D5" s="6" t="s">
        <v>115</v>
      </c>
      <c r="E5" s="6" t="s">
        <v>2336</v>
      </c>
      <c r="F5" s="6">
        <v>2014</v>
      </c>
      <c r="G5" s="8">
        <v>45541</v>
      </c>
      <c r="H5" s="8">
        <v>45906</v>
      </c>
      <c r="I5" s="6"/>
      <c r="J5" s="6">
        <v>23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2338</v>
      </c>
      <c r="C6" s="6" t="s">
        <v>2335</v>
      </c>
      <c r="D6" s="6" t="s">
        <v>115</v>
      </c>
      <c r="E6" s="6" t="s">
        <v>2336</v>
      </c>
      <c r="F6" s="6">
        <v>2014</v>
      </c>
      <c r="G6" s="8">
        <v>45541</v>
      </c>
      <c r="H6" s="8">
        <v>45906</v>
      </c>
      <c r="I6" s="6"/>
      <c r="J6" s="6">
        <v>23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2339</v>
      </c>
      <c r="C7" s="6" t="s">
        <v>2340</v>
      </c>
      <c r="D7" s="6" t="s">
        <v>115</v>
      </c>
      <c r="E7" s="6" t="s">
        <v>2341</v>
      </c>
      <c r="F7" s="6">
        <v>2007</v>
      </c>
      <c r="G7" s="8">
        <v>45541</v>
      </c>
      <c r="H7" s="8">
        <v>45906</v>
      </c>
      <c r="I7" s="6"/>
      <c r="J7" s="6">
        <v>23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2342</v>
      </c>
      <c r="C8" s="6" t="s">
        <v>2343</v>
      </c>
      <c r="D8" s="6" t="s">
        <v>115</v>
      </c>
      <c r="E8" s="6" t="s">
        <v>2344</v>
      </c>
      <c r="F8" s="6">
        <v>2018</v>
      </c>
      <c r="G8" s="8">
        <v>45541</v>
      </c>
      <c r="H8" s="8">
        <v>45906</v>
      </c>
      <c r="I8" s="6"/>
      <c r="J8" s="6">
        <v>23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2345</v>
      </c>
      <c r="C9" s="6" t="s">
        <v>2346</v>
      </c>
      <c r="D9" s="6" t="s">
        <v>115</v>
      </c>
      <c r="E9" s="6"/>
      <c r="F9" s="6"/>
      <c r="G9" s="8">
        <v>45343</v>
      </c>
      <c r="H9" s="8">
        <v>45709</v>
      </c>
      <c r="I9" s="6" t="s">
        <v>2347</v>
      </c>
      <c r="J9" s="6">
        <v>23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2348</v>
      </c>
      <c r="C10" s="6" t="s">
        <v>2346</v>
      </c>
      <c r="D10" s="6" t="s">
        <v>115</v>
      </c>
      <c r="E10" s="6"/>
      <c r="F10" s="6">
        <v>2024</v>
      </c>
      <c r="G10" s="8">
        <v>45450</v>
      </c>
      <c r="H10" s="8">
        <v>45815</v>
      </c>
      <c r="I10" s="6"/>
      <c r="J10" s="6">
        <v>23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2349</v>
      </c>
      <c r="C11" s="6" t="s">
        <v>2350</v>
      </c>
      <c r="D11" s="6" t="s">
        <v>1911</v>
      </c>
      <c r="E11" s="6" t="s">
        <v>2351</v>
      </c>
      <c r="F11" s="6">
        <v>2017</v>
      </c>
      <c r="G11" s="8">
        <v>45541</v>
      </c>
      <c r="H11" s="8">
        <v>45906</v>
      </c>
      <c r="I11" s="6"/>
      <c r="J11" s="6">
        <v>23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2352</v>
      </c>
      <c r="C12" s="6" t="s">
        <v>2350</v>
      </c>
      <c r="D12" s="6" t="s">
        <v>1911</v>
      </c>
      <c r="E12" s="6" t="s">
        <v>2351</v>
      </c>
      <c r="F12" s="6">
        <v>2017</v>
      </c>
      <c r="G12" s="8">
        <v>45541</v>
      </c>
      <c r="H12" s="8">
        <v>45906</v>
      </c>
      <c r="I12" s="6"/>
      <c r="J12" s="6">
        <v>23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2353</v>
      </c>
      <c r="C13" s="6" t="s">
        <v>2350</v>
      </c>
      <c r="D13" s="6" t="s">
        <v>1911</v>
      </c>
      <c r="E13" s="6" t="s">
        <v>2351</v>
      </c>
      <c r="F13" s="6">
        <v>2017</v>
      </c>
      <c r="G13" s="8">
        <v>45541</v>
      </c>
      <c r="H13" s="8">
        <v>45906</v>
      </c>
      <c r="I13" s="6"/>
      <c r="J13" s="6">
        <v>23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2354</v>
      </c>
      <c r="C14" s="6" t="s">
        <v>2350</v>
      </c>
      <c r="D14" s="6" t="s">
        <v>1911</v>
      </c>
      <c r="E14" s="6" t="s">
        <v>2351</v>
      </c>
      <c r="F14" s="6">
        <v>2017</v>
      </c>
      <c r="G14" s="8">
        <v>45541</v>
      </c>
      <c r="H14" s="8">
        <v>45906</v>
      </c>
      <c r="I14" s="6"/>
      <c r="J14" s="6">
        <v>23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2355</v>
      </c>
      <c r="C15" s="6" t="s">
        <v>2340</v>
      </c>
      <c r="D15" s="6" t="s">
        <v>1911</v>
      </c>
      <c r="E15" s="6" t="s">
        <v>2341</v>
      </c>
      <c r="F15" s="6">
        <v>2007</v>
      </c>
      <c r="G15" s="8">
        <v>45541</v>
      </c>
      <c r="H15" s="8">
        <v>45906</v>
      </c>
      <c r="I15" s="6"/>
      <c r="J15" s="6">
        <v>23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2356</v>
      </c>
      <c r="C16" s="6" t="s">
        <v>2340</v>
      </c>
      <c r="D16" s="6" t="s">
        <v>1911</v>
      </c>
      <c r="E16" s="6" t="s">
        <v>2341</v>
      </c>
      <c r="F16" s="6">
        <v>2007</v>
      </c>
      <c r="G16" s="8">
        <v>45541</v>
      </c>
      <c r="H16" s="8">
        <v>45906</v>
      </c>
      <c r="I16" s="6"/>
      <c r="J16" s="6">
        <v>23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2357</v>
      </c>
      <c r="C17" s="6" t="s">
        <v>2340</v>
      </c>
      <c r="D17" s="6" t="s">
        <v>1911</v>
      </c>
      <c r="E17" s="6" t="s">
        <v>2341</v>
      </c>
      <c r="F17" s="6">
        <v>2007</v>
      </c>
      <c r="G17" s="8">
        <v>45541</v>
      </c>
      <c r="H17" s="8">
        <v>45906</v>
      </c>
      <c r="I17" s="6"/>
      <c r="J17" s="6">
        <v>23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2358</v>
      </c>
      <c r="C18" s="6" t="s">
        <v>2340</v>
      </c>
      <c r="D18" s="6" t="s">
        <v>1911</v>
      </c>
      <c r="E18" s="6" t="s">
        <v>2341</v>
      </c>
      <c r="F18" s="6">
        <v>2007</v>
      </c>
      <c r="G18" s="8">
        <v>45541</v>
      </c>
      <c r="H18" s="8">
        <v>45906</v>
      </c>
      <c r="I18" s="6"/>
      <c r="J18" s="6">
        <v>23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2359</v>
      </c>
      <c r="C19" s="6" t="s">
        <v>2340</v>
      </c>
      <c r="D19" s="6" t="s">
        <v>1911</v>
      </c>
      <c r="E19" s="6" t="s">
        <v>2341</v>
      </c>
      <c r="F19" s="6">
        <v>2007</v>
      </c>
      <c r="G19" s="8">
        <v>45541</v>
      </c>
      <c r="H19" s="8">
        <v>45906</v>
      </c>
      <c r="I19" s="6"/>
      <c r="J19" s="6">
        <v>23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2360</v>
      </c>
      <c r="C20" s="6" t="s">
        <v>2340</v>
      </c>
      <c r="D20" s="6" t="s">
        <v>1911</v>
      </c>
      <c r="E20" s="6" t="s">
        <v>2341</v>
      </c>
      <c r="F20" s="6">
        <v>2007</v>
      </c>
      <c r="G20" s="8">
        <v>45541</v>
      </c>
      <c r="H20" s="8">
        <v>45906</v>
      </c>
      <c r="I20" s="6"/>
      <c r="J20" s="6">
        <v>23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2361</v>
      </c>
      <c r="C21" s="6" t="s">
        <v>2340</v>
      </c>
      <c r="D21" s="6" t="s">
        <v>1911</v>
      </c>
      <c r="E21" s="6" t="s">
        <v>2341</v>
      </c>
      <c r="F21" s="6">
        <v>2007</v>
      </c>
      <c r="G21" s="8">
        <v>45541</v>
      </c>
      <c r="H21" s="8">
        <v>45906</v>
      </c>
      <c r="I21" s="6"/>
      <c r="J21" s="6">
        <v>23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2362</v>
      </c>
      <c r="C22" s="6" t="s">
        <v>2363</v>
      </c>
      <c r="D22" s="6" t="s">
        <v>1911</v>
      </c>
      <c r="E22" s="6" t="s">
        <v>2341</v>
      </c>
      <c r="F22" s="6">
        <v>2007</v>
      </c>
      <c r="G22" s="8">
        <v>45541</v>
      </c>
      <c r="H22" s="8">
        <v>45906</v>
      </c>
      <c r="I22" s="6"/>
      <c r="J22" s="6">
        <v>23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K23" s="10" t="s">
        <v>356</v>
      </c>
      <c r="L23" s="10"/>
      <c r="M23" s="12">
        <v>0.08</v>
      </c>
      <c r="N23" s="10">
        <f>SUM(N3:N22)</f>
        <v>0</v>
      </c>
    </row>
  </sheetData>
  <conditionalFormatting sqref="H2:H22">
    <cfRule type="cellIs" dxfId="25" priority="1" operator="lessThanOrEqual">
      <formula>TODAY()+30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15"/>
  <sheetViews>
    <sheetView workbookViewId="0">
      <selection activeCell="L3" sqref="L3:L15"/>
    </sheetView>
  </sheetViews>
  <sheetFormatPr defaultRowHeight="15" x14ac:dyDescent="0.25"/>
  <cols>
    <col min="1" max="1" width="6.85546875" customWidth="1"/>
    <col min="2" max="2" width="16.5703125" customWidth="1"/>
    <col min="3" max="3" width="43.140625" customWidth="1"/>
    <col min="4" max="4" width="25.28515625" customWidth="1"/>
    <col min="5" max="5" width="22" customWidth="1"/>
    <col min="7" max="8" width="11.42578125" customWidth="1"/>
    <col min="9" max="9" width="23.7109375" customWidth="1"/>
    <col min="11" max="11" width="11.28515625" customWidth="1"/>
    <col min="12" max="12" width="10.42578125" customWidth="1"/>
    <col min="14" max="14" width="1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2364</v>
      </c>
      <c r="C3" s="6" t="s">
        <v>2365</v>
      </c>
      <c r="D3" s="6" t="s">
        <v>16</v>
      </c>
      <c r="E3" s="6" t="s">
        <v>2366</v>
      </c>
      <c r="F3" s="6">
        <v>2020</v>
      </c>
      <c r="G3" s="8">
        <v>45335</v>
      </c>
      <c r="H3" s="8">
        <v>45701</v>
      </c>
      <c r="I3" s="6"/>
      <c r="J3" s="6">
        <v>24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2367</v>
      </c>
      <c r="C4" s="6" t="s">
        <v>2368</v>
      </c>
      <c r="D4" s="6" t="s">
        <v>37</v>
      </c>
      <c r="E4" s="6" t="s">
        <v>2369</v>
      </c>
      <c r="F4" s="6">
        <v>2020</v>
      </c>
      <c r="G4" s="8">
        <v>45335</v>
      </c>
      <c r="H4" s="8">
        <v>45701</v>
      </c>
      <c r="I4" s="6"/>
      <c r="J4" s="6">
        <v>24</v>
      </c>
      <c r="K4" s="6">
        <v>1</v>
      </c>
      <c r="L4" s="6"/>
      <c r="M4" s="9">
        <v>0.08</v>
      </c>
      <c r="N4" s="6">
        <f t="shared" ref="N4:N13" si="0">L4*M4+L4</f>
        <v>0</v>
      </c>
    </row>
    <row r="5" spans="1:14" x14ac:dyDescent="0.25">
      <c r="A5" s="6">
        <v>3</v>
      </c>
      <c r="B5" s="7" t="s">
        <v>2370</v>
      </c>
      <c r="C5" s="6" t="s">
        <v>2371</v>
      </c>
      <c r="D5" s="6" t="s">
        <v>88</v>
      </c>
      <c r="E5" s="6" t="s">
        <v>2369</v>
      </c>
      <c r="F5" s="6">
        <v>2020</v>
      </c>
      <c r="G5" s="8">
        <v>45335</v>
      </c>
      <c r="H5" s="8">
        <v>45701</v>
      </c>
      <c r="I5" s="6"/>
      <c r="J5" s="6">
        <v>24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2372</v>
      </c>
      <c r="C6" s="6" t="s">
        <v>2373</v>
      </c>
      <c r="D6" s="6" t="s">
        <v>115</v>
      </c>
      <c r="E6" s="6" t="s">
        <v>2366</v>
      </c>
      <c r="F6" s="6">
        <v>2020</v>
      </c>
      <c r="G6" s="8">
        <v>45335</v>
      </c>
      <c r="H6" s="8">
        <v>45701</v>
      </c>
      <c r="I6" s="6"/>
      <c r="J6" s="6">
        <v>24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2374</v>
      </c>
      <c r="C7" s="6" t="s">
        <v>2375</v>
      </c>
      <c r="D7" s="6" t="s">
        <v>135</v>
      </c>
      <c r="E7" s="6" t="s">
        <v>2376</v>
      </c>
      <c r="F7" s="6">
        <v>2020</v>
      </c>
      <c r="G7" s="8">
        <v>45335</v>
      </c>
      <c r="H7" s="8">
        <v>45701</v>
      </c>
      <c r="I7" s="6"/>
      <c r="J7" s="6">
        <v>24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2377</v>
      </c>
      <c r="C8" s="6" t="s">
        <v>2378</v>
      </c>
      <c r="D8" s="6" t="s">
        <v>135</v>
      </c>
      <c r="E8" s="6" t="s">
        <v>2379</v>
      </c>
      <c r="F8" s="6">
        <v>2020</v>
      </c>
      <c r="G8" s="8">
        <v>45400</v>
      </c>
      <c r="H8" s="8">
        <v>45765</v>
      </c>
      <c r="I8" s="6"/>
      <c r="J8" s="6">
        <v>24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2380</v>
      </c>
      <c r="C9" s="6" t="s">
        <v>2381</v>
      </c>
      <c r="D9" s="6" t="s">
        <v>166</v>
      </c>
      <c r="E9" s="6" t="s">
        <v>2382</v>
      </c>
      <c r="F9" s="6">
        <v>2008</v>
      </c>
      <c r="G9" s="8">
        <v>45576</v>
      </c>
      <c r="H9" s="8">
        <v>45941</v>
      </c>
      <c r="I9" s="6"/>
      <c r="J9" s="6">
        <v>24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2383</v>
      </c>
      <c r="C10" s="6" t="s">
        <v>2384</v>
      </c>
      <c r="D10" s="6" t="s">
        <v>177</v>
      </c>
      <c r="E10" s="6" t="s">
        <v>2385</v>
      </c>
      <c r="F10" s="6">
        <v>2018</v>
      </c>
      <c r="G10" s="8">
        <v>45400</v>
      </c>
      <c r="H10" s="8">
        <v>45795</v>
      </c>
      <c r="I10" s="6"/>
      <c r="J10" s="6">
        <v>24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2386</v>
      </c>
      <c r="C11" s="6" t="s">
        <v>2365</v>
      </c>
      <c r="D11" s="6" t="s">
        <v>189</v>
      </c>
      <c r="E11" s="6" t="s">
        <v>2366</v>
      </c>
      <c r="F11" s="6">
        <v>2020</v>
      </c>
      <c r="G11" s="8">
        <v>45400</v>
      </c>
      <c r="H11" s="8">
        <v>45765</v>
      </c>
      <c r="I11" s="6"/>
      <c r="J11" s="6">
        <v>24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2387</v>
      </c>
      <c r="C12" s="6" t="s">
        <v>2375</v>
      </c>
      <c r="D12" s="6" t="s">
        <v>225</v>
      </c>
      <c r="E12" s="6" t="s">
        <v>2388</v>
      </c>
      <c r="F12" s="6">
        <v>2020</v>
      </c>
      <c r="G12" s="8">
        <v>45458</v>
      </c>
      <c r="H12" s="8">
        <v>45823</v>
      </c>
      <c r="I12" s="6"/>
      <c r="J12" s="6">
        <v>24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2389</v>
      </c>
      <c r="C13" s="6" t="s">
        <v>2390</v>
      </c>
      <c r="D13" s="6" t="s">
        <v>314</v>
      </c>
      <c r="E13" s="6" t="s">
        <v>2369</v>
      </c>
      <c r="F13" s="6">
        <v>2023</v>
      </c>
      <c r="G13" s="8">
        <v>45335</v>
      </c>
      <c r="H13" s="8">
        <v>45701</v>
      </c>
      <c r="I13" s="6"/>
      <c r="J13" s="6">
        <v>24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2391</v>
      </c>
      <c r="C14" s="6" t="s">
        <v>2392</v>
      </c>
      <c r="D14" s="6" t="s">
        <v>1658</v>
      </c>
      <c r="E14" s="6" t="s">
        <v>2376</v>
      </c>
      <c r="F14" s="6"/>
      <c r="G14" s="8">
        <v>45601</v>
      </c>
      <c r="H14" s="8">
        <v>45966</v>
      </c>
      <c r="I14" s="6"/>
      <c r="J14" s="6">
        <v>24</v>
      </c>
      <c r="K14" s="6">
        <v>1</v>
      </c>
      <c r="L14" s="6"/>
      <c r="M14" s="9">
        <v>0.08</v>
      </c>
      <c r="N14" s="6">
        <f t="shared" ref="N14" si="1">L14*M14+L14</f>
        <v>0</v>
      </c>
    </row>
    <row r="15" spans="1:14" x14ac:dyDescent="0.25">
      <c r="K15" s="10" t="s">
        <v>356</v>
      </c>
      <c r="L15" s="10"/>
      <c r="M15" s="12">
        <v>0.08</v>
      </c>
      <c r="N15" s="10">
        <f>SUM(N3:N14)</f>
        <v>0</v>
      </c>
    </row>
  </sheetData>
  <conditionalFormatting sqref="H2:H14">
    <cfRule type="cellIs" dxfId="24" priority="1" operator="lessThanOrEqual">
      <formula>TODAY()+30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6"/>
  <sheetViews>
    <sheetView workbookViewId="0">
      <selection activeCell="L3" sqref="L3:L16"/>
    </sheetView>
  </sheetViews>
  <sheetFormatPr defaultRowHeight="15" x14ac:dyDescent="0.25"/>
  <cols>
    <col min="1" max="1" width="6.140625" customWidth="1"/>
    <col min="2" max="2" width="17.85546875" customWidth="1"/>
    <col min="3" max="3" width="37" customWidth="1"/>
    <col min="4" max="4" width="22.42578125" customWidth="1"/>
    <col min="5" max="5" width="19.5703125" customWidth="1"/>
    <col min="7" max="8" width="12.42578125" customWidth="1"/>
    <col min="9" max="9" width="30.7109375" customWidth="1"/>
    <col min="11" max="11" width="12.28515625" customWidth="1"/>
    <col min="12" max="12" width="10.5703125" customWidth="1"/>
    <col min="14" max="14" width="12.855468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2393</v>
      </c>
      <c r="C3" s="6" t="s">
        <v>2394</v>
      </c>
      <c r="D3" s="6" t="s">
        <v>107</v>
      </c>
      <c r="E3" s="6" t="s">
        <v>2395</v>
      </c>
      <c r="F3" s="6">
        <v>2017</v>
      </c>
      <c r="G3" s="8">
        <v>45644</v>
      </c>
      <c r="H3" s="8">
        <v>46009</v>
      </c>
      <c r="I3" s="6"/>
      <c r="J3" s="6">
        <v>25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2396</v>
      </c>
      <c r="C4" s="6" t="s">
        <v>2397</v>
      </c>
      <c r="D4" s="6" t="s">
        <v>141</v>
      </c>
      <c r="E4" s="6" t="s">
        <v>2398</v>
      </c>
      <c r="F4" s="6">
        <v>2003</v>
      </c>
      <c r="G4" s="8">
        <v>45412</v>
      </c>
      <c r="H4" s="8">
        <v>45777</v>
      </c>
      <c r="I4" s="6"/>
      <c r="J4" s="6">
        <v>25</v>
      </c>
      <c r="K4" s="6">
        <v>1</v>
      </c>
      <c r="L4" s="6"/>
      <c r="M4" s="9">
        <v>0.08</v>
      </c>
      <c r="N4" s="6">
        <f t="shared" ref="N4:N15" si="0">L4*M4+L4</f>
        <v>0</v>
      </c>
    </row>
    <row r="5" spans="1:14" x14ac:dyDescent="0.25">
      <c r="A5" s="6">
        <v>3</v>
      </c>
      <c r="B5" s="7" t="s">
        <v>2399</v>
      </c>
      <c r="C5" s="6" t="s">
        <v>2400</v>
      </c>
      <c r="D5" s="6" t="s">
        <v>141</v>
      </c>
      <c r="E5" s="6" t="s">
        <v>33</v>
      </c>
      <c r="F5" s="6">
        <v>2020</v>
      </c>
      <c r="G5" s="8">
        <v>45412</v>
      </c>
      <c r="H5" s="8">
        <v>45777</v>
      </c>
      <c r="I5" s="6"/>
      <c r="J5" s="6">
        <v>25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2401</v>
      </c>
      <c r="C6" s="6" t="s">
        <v>2400</v>
      </c>
      <c r="D6" s="6" t="s">
        <v>141</v>
      </c>
      <c r="E6" s="6" t="s">
        <v>33</v>
      </c>
      <c r="F6" s="6">
        <v>2020</v>
      </c>
      <c r="G6" s="8">
        <v>45412</v>
      </c>
      <c r="H6" s="8">
        <v>45777</v>
      </c>
      <c r="I6" s="6"/>
      <c r="J6" s="6">
        <v>25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2402</v>
      </c>
      <c r="C7" s="6" t="s">
        <v>2403</v>
      </c>
      <c r="D7" s="6" t="s">
        <v>141</v>
      </c>
      <c r="E7" s="6" t="s">
        <v>33</v>
      </c>
      <c r="F7" s="6">
        <v>2019</v>
      </c>
      <c r="G7" s="8">
        <v>45355</v>
      </c>
      <c r="H7" s="8">
        <v>45720</v>
      </c>
      <c r="I7" s="6"/>
      <c r="J7" s="6">
        <v>25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2404</v>
      </c>
      <c r="C8" s="6" t="s">
        <v>2405</v>
      </c>
      <c r="D8" s="6" t="s">
        <v>141</v>
      </c>
      <c r="E8" s="6" t="s">
        <v>33</v>
      </c>
      <c r="F8" s="6"/>
      <c r="G8" s="8">
        <v>45412</v>
      </c>
      <c r="H8" s="8">
        <v>45777</v>
      </c>
      <c r="I8" s="6"/>
      <c r="J8" s="6">
        <v>25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2406</v>
      </c>
      <c r="C9" s="6" t="s">
        <v>2407</v>
      </c>
      <c r="D9" s="6" t="s">
        <v>1658</v>
      </c>
      <c r="E9" s="6" t="s">
        <v>1103</v>
      </c>
      <c r="F9" s="6">
        <v>2021</v>
      </c>
      <c r="G9" s="8">
        <v>45545</v>
      </c>
      <c r="H9" s="8">
        <v>45910</v>
      </c>
      <c r="I9" s="6"/>
      <c r="J9" s="6">
        <v>25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2408</v>
      </c>
      <c r="C10" s="6" t="s">
        <v>2409</v>
      </c>
      <c r="D10" s="6" t="s">
        <v>1658</v>
      </c>
      <c r="E10" s="6" t="s">
        <v>1103</v>
      </c>
      <c r="F10" s="6">
        <v>2021</v>
      </c>
      <c r="G10" s="8">
        <v>45545</v>
      </c>
      <c r="H10" s="8">
        <v>45910</v>
      </c>
      <c r="I10" s="6"/>
      <c r="J10" s="6">
        <v>25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2410</v>
      </c>
      <c r="C11" s="6" t="s">
        <v>2409</v>
      </c>
      <c r="D11" s="6" t="s">
        <v>1658</v>
      </c>
      <c r="E11" s="6" t="s">
        <v>1103</v>
      </c>
      <c r="F11" s="6">
        <v>2021</v>
      </c>
      <c r="G11" s="8">
        <v>45545</v>
      </c>
      <c r="H11" s="8">
        <v>45910</v>
      </c>
      <c r="I11" s="6"/>
      <c r="J11" s="6">
        <v>25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2411</v>
      </c>
      <c r="C12" s="6" t="s">
        <v>2409</v>
      </c>
      <c r="D12" s="6" t="s">
        <v>1658</v>
      </c>
      <c r="E12" s="6" t="s">
        <v>1103</v>
      </c>
      <c r="F12" s="6">
        <v>2021</v>
      </c>
      <c r="G12" s="8">
        <v>45545</v>
      </c>
      <c r="H12" s="8">
        <v>45910</v>
      </c>
      <c r="I12" s="6"/>
      <c r="J12" s="6">
        <v>25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2412</v>
      </c>
      <c r="C13" s="6" t="s">
        <v>2413</v>
      </c>
      <c r="D13" s="6" t="s">
        <v>1658</v>
      </c>
      <c r="E13" s="6" t="s">
        <v>1103</v>
      </c>
      <c r="F13" s="6">
        <v>2021</v>
      </c>
      <c r="G13" s="8">
        <v>45557</v>
      </c>
      <c r="H13" s="8">
        <v>45922</v>
      </c>
      <c r="I13" s="6"/>
      <c r="J13" s="6">
        <v>25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2414</v>
      </c>
      <c r="C14" s="6" t="s">
        <v>2415</v>
      </c>
      <c r="D14" s="6" t="s">
        <v>260</v>
      </c>
      <c r="E14" s="6" t="s">
        <v>33</v>
      </c>
      <c r="F14" s="6">
        <v>2020</v>
      </c>
      <c r="G14" s="8">
        <v>45464</v>
      </c>
      <c r="H14" s="8">
        <v>45829</v>
      </c>
      <c r="I14" s="6"/>
      <c r="J14" s="6">
        <v>25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2416</v>
      </c>
      <c r="C15" s="6" t="s">
        <v>2417</v>
      </c>
      <c r="D15" s="6" t="s">
        <v>260</v>
      </c>
      <c r="E15" s="6" t="s">
        <v>33</v>
      </c>
      <c r="F15" s="6"/>
      <c r="G15" s="8">
        <v>45609</v>
      </c>
      <c r="H15" s="8">
        <v>45974</v>
      </c>
      <c r="I15" s="6" t="s">
        <v>2418</v>
      </c>
      <c r="J15" s="6">
        <v>25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K16" s="10" t="s">
        <v>356</v>
      </c>
      <c r="L16" s="10"/>
      <c r="M16" s="12">
        <v>0.08</v>
      </c>
      <c r="N16" s="10">
        <f>SUM(N3:N15)</f>
        <v>0</v>
      </c>
    </row>
  </sheetData>
  <conditionalFormatting sqref="H2:H15">
    <cfRule type="cellIs" dxfId="23" priority="1" operator="lessThanOrEqual">
      <formula>TODAY()+30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"/>
  <sheetViews>
    <sheetView workbookViewId="0">
      <selection activeCell="L3" sqref="L3:L5"/>
    </sheetView>
  </sheetViews>
  <sheetFormatPr defaultRowHeight="15" x14ac:dyDescent="0.25"/>
  <cols>
    <col min="1" max="1" width="5.7109375" customWidth="1"/>
    <col min="2" max="2" width="16.140625" customWidth="1"/>
    <col min="3" max="3" width="33.5703125" customWidth="1"/>
    <col min="4" max="4" width="17.5703125" customWidth="1"/>
    <col min="5" max="5" width="14.140625" customWidth="1"/>
    <col min="7" max="8" width="12.42578125" customWidth="1"/>
    <col min="9" max="9" width="25.85546875" customWidth="1"/>
    <col min="12" max="12" width="12.42578125" customWidth="1"/>
    <col min="14" max="14" width="12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60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2419</v>
      </c>
      <c r="C3" s="6" t="s">
        <v>2420</v>
      </c>
      <c r="D3" s="6" t="s">
        <v>177</v>
      </c>
      <c r="E3" s="6" t="s">
        <v>2421</v>
      </c>
      <c r="F3" s="6">
        <v>2009</v>
      </c>
      <c r="G3" s="8">
        <v>45587</v>
      </c>
      <c r="H3" s="8">
        <v>45952</v>
      </c>
      <c r="I3" s="6"/>
      <c r="J3" s="6">
        <v>26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2422</v>
      </c>
      <c r="C4" s="6" t="s">
        <v>2423</v>
      </c>
      <c r="D4" s="6" t="s">
        <v>0</v>
      </c>
      <c r="E4" s="6"/>
      <c r="F4" s="6"/>
      <c r="G4" s="8">
        <v>45366</v>
      </c>
      <c r="H4" s="8">
        <v>45731</v>
      </c>
      <c r="I4" s="6"/>
      <c r="J4" s="6">
        <v>26</v>
      </c>
      <c r="K4" s="6">
        <v>1</v>
      </c>
      <c r="L4" s="6"/>
      <c r="M4" s="9">
        <v>0.08</v>
      </c>
      <c r="N4" s="6">
        <f>L4*M4+L4</f>
        <v>0</v>
      </c>
    </row>
    <row r="5" spans="1:14" x14ac:dyDescent="0.25">
      <c r="K5" s="10" t="s">
        <v>356</v>
      </c>
      <c r="L5" s="10"/>
      <c r="M5" s="12">
        <v>0.08</v>
      </c>
      <c r="N5" s="10">
        <f>SUM(N3:N4)</f>
        <v>0</v>
      </c>
    </row>
  </sheetData>
  <conditionalFormatting sqref="H2:H4">
    <cfRule type="cellIs" dxfId="22" priority="1" operator="lessThanOrEqual">
      <formula>TODAY()+30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10"/>
  <sheetViews>
    <sheetView workbookViewId="0">
      <selection activeCell="L3" sqref="L3:L10"/>
    </sheetView>
  </sheetViews>
  <sheetFormatPr defaultRowHeight="15" x14ac:dyDescent="0.25"/>
  <cols>
    <col min="1" max="1" width="6.42578125" customWidth="1"/>
    <col min="2" max="2" width="25" customWidth="1"/>
    <col min="3" max="3" width="48.7109375" customWidth="1"/>
    <col min="4" max="4" width="16.85546875" customWidth="1"/>
    <col min="5" max="5" width="24.42578125" customWidth="1"/>
    <col min="7" max="8" width="12.42578125" customWidth="1"/>
    <col min="9" max="9" width="22.140625" customWidth="1"/>
    <col min="11" max="11" width="11.5703125" customWidth="1"/>
    <col min="12" max="12" width="11.28515625" customWidth="1"/>
    <col min="14" max="14" width="11.28515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2424</v>
      </c>
      <c r="C3" s="6" t="s">
        <v>2425</v>
      </c>
      <c r="D3" s="6" t="s">
        <v>107</v>
      </c>
      <c r="E3" s="6" t="s">
        <v>828</v>
      </c>
      <c r="F3" s="6">
        <v>2008</v>
      </c>
      <c r="G3" s="8">
        <v>45366</v>
      </c>
      <c r="H3" s="8">
        <v>45731</v>
      </c>
      <c r="I3" s="6"/>
      <c r="J3" s="6">
        <v>27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2426</v>
      </c>
      <c r="C4" s="6" t="s">
        <v>2427</v>
      </c>
      <c r="D4" s="6" t="s">
        <v>260</v>
      </c>
      <c r="E4" s="6" t="s">
        <v>840</v>
      </c>
      <c r="F4" s="6">
        <v>2016</v>
      </c>
      <c r="G4" s="8">
        <v>45434</v>
      </c>
      <c r="H4" s="8">
        <v>45799</v>
      </c>
      <c r="I4" s="6"/>
      <c r="J4" s="6">
        <v>27</v>
      </c>
      <c r="K4" s="6">
        <v>1</v>
      </c>
      <c r="L4" s="6"/>
      <c r="M4" s="9">
        <v>0.08</v>
      </c>
      <c r="N4" s="6">
        <f t="shared" ref="N4:N9" si="0">L4*M4+L4</f>
        <v>0</v>
      </c>
    </row>
    <row r="5" spans="1:14" x14ac:dyDescent="0.25">
      <c r="A5" s="6">
        <v>3</v>
      </c>
      <c r="B5" s="7" t="s">
        <v>2428</v>
      </c>
      <c r="C5" s="6" t="s">
        <v>2429</v>
      </c>
      <c r="D5" s="6" t="s">
        <v>260</v>
      </c>
      <c r="E5" s="6" t="s">
        <v>828</v>
      </c>
      <c r="F5" s="6">
        <v>2011</v>
      </c>
      <c r="G5" s="8">
        <v>45455</v>
      </c>
      <c r="H5" s="8">
        <v>45820</v>
      </c>
      <c r="I5" s="6"/>
      <c r="J5" s="6">
        <v>27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2430</v>
      </c>
      <c r="C6" s="6" t="s">
        <v>2431</v>
      </c>
      <c r="D6" s="6" t="s">
        <v>260</v>
      </c>
      <c r="E6" s="6" t="s">
        <v>828</v>
      </c>
      <c r="F6" s="6">
        <v>2011</v>
      </c>
      <c r="G6" s="8">
        <v>45455</v>
      </c>
      <c r="H6" s="8">
        <v>45820</v>
      </c>
      <c r="I6" s="6"/>
      <c r="J6" s="6">
        <v>27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2432</v>
      </c>
      <c r="C7" s="6" t="s">
        <v>2433</v>
      </c>
      <c r="D7" s="6" t="s">
        <v>260</v>
      </c>
      <c r="E7" s="6" t="s">
        <v>828</v>
      </c>
      <c r="F7" s="6">
        <v>2011</v>
      </c>
      <c r="G7" s="8">
        <v>45455</v>
      </c>
      <c r="H7" s="8">
        <v>45820</v>
      </c>
      <c r="I7" s="6"/>
      <c r="J7" s="6">
        <v>27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2434</v>
      </c>
      <c r="C8" s="6" t="s">
        <v>2435</v>
      </c>
      <c r="D8" s="6" t="s">
        <v>260</v>
      </c>
      <c r="E8" s="6" t="s">
        <v>828</v>
      </c>
      <c r="F8" s="6">
        <v>2011</v>
      </c>
      <c r="G8" s="8">
        <v>45455</v>
      </c>
      <c r="H8" s="8">
        <v>45820</v>
      </c>
      <c r="I8" s="6"/>
      <c r="J8" s="6">
        <v>27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2436</v>
      </c>
      <c r="C9" s="6" t="s">
        <v>2437</v>
      </c>
      <c r="D9" s="6" t="s">
        <v>260</v>
      </c>
      <c r="E9" s="6" t="s">
        <v>837</v>
      </c>
      <c r="F9" s="6">
        <v>2011</v>
      </c>
      <c r="G9" s="8">
        <v>45455</v>
      </c>
      <c r="H9" s="8">
        <v>45820</v>
      </c>
      <c r="I9" s="6"/>
      <c r="J9" s="6">
        <v>27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K10" s="10" t="s">
        <v>356</v>
      </c>
      <c r="L10" s="10"/>
      <c r="M10" s="12">
        <v>0.08</v>
      </c>
      <c r="N10" s="10">
        <f>SUM(N3:N9)</f>
        <v>0</v>
      </c>
    </row>
  </sheetData>
  <conditionalFormatting sqref="H2:H9">
    <cfRule type="cellIs" dxfId="21" priority="1" operator="lessThanOrEqual">
      <formula>TODAY()+30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3"/>
  <sheetViews>
    <sheetView workbookViewId="0">
      <selection activeCell="L3" sqref="L3:L13"/>
    </sheetView>
  </sheetViews>
  <sheetFormatPr defaultRowHeight="15" x14ac:dyDescent="0.25"/>
  <cols>
    <col min="1" max="1" width="6.42578125" customWidth="1"/>
    <col min="2" max="2" width="24.140625" customWidth="1"/>
    <col min="3" max="3" width="42" customWidth="1"/>
    <col min="4" max="4" width="16.5703125" customWidth="1"/>
    <col min="5" max="5" width="24.7109375" customWidth="1"/>
    <col min="7" max="8" width="10.85546875" customWidth="1"/>
    <col min="9" max="9" width="21" customWidth="1"/>
    <col min="11" max="12" width="12.85546875" customWidth="1"/>
    <col min="14" max="14" width="13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2438</v>
      </c>
      <c r="C3" s="6" t="s">
        <v>2439</v>
      </c>
      <c r="D3" s="6" t="s">
        <v>166</v>
      </c>
      <c r="E3" s="6" t="s">
        <v>2440</v>
      </c>
      <c r="F3" s="6"/>
      <c r="G3" s="8">
        <v>45609</v>
      </c>
      <c r="H3" s="8">
        <v>45974</v>
      </c>
      <c r="I3" s="6"/>
      <c r="J3" s="6">
        <v>28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2441</v>
      </c>
      <c r="C4" s="6" t="s">
        <v>2442</v>
      </c>
      <c r="D4" s="6" t="s">
        <v>166</v>
      </c>
      <c r="E4" s="6" t="s">
        <v>2443</v>
      </c>
      <c r="F4" s="6">
        <v>2017</v>
      </c>
      <c r="G4" s="8">
        <v>45366</v>
      </c>
      <c r="H4" s="8">
        <v>45731</v>
      </c>
      <c r="I4" s="6"/>
      <c r="J4" s="6">
        <v>28</v>
      </c>
      <c r="K4" s="6">
        <v>1</v>
      </c>
      <c r="L4" s="6"/>
      <c r="M4" s="9">
        <v>0.08</v>
      </c>
      <c r="N4" s="6">
        <f t="shared" ref="N4:N12" si="0">L4*M4+L4</f>
        <v>0</v>
      </c>
    </row>
    <row r="5" spans="1:14" x14ac:dyDescent="0.25">
      <c r="A5" s="6">
        <v>3</v>
      </c>
      <c r="B5" s="7" t="s">
        <v>2444</v>
      </c>
      <c r="C5" s="6" t="s">
        <v>2445</v>
      </c>
      <c r="D5" s="6" t="s">
        <v>170</v>
      </c>
      <c r="E5" s="6" t="s">
        <v>2086</v>
      </c>
      <c r="F5" s="6">
        <v>2009</v>
      </c>
      <c r="G5" s="8">
        <v>45609</v>
      </c>
      <c r="H5" s="8">
        <v>45974</v>
      </c>
      <c r="I5" s="6"/>
      <c r="J5" s="6">
        <v>28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2446</v>
      </c>
      <c r="C6" s="6" t="s">
        <v>2447</v>
      </c>
      <c r="D6" s="6" t="s">
        <v>170</v>
      </c>
      <c r="E6" s="6" t="s">
        <v>2448</v>
      </c>
      <c r="F6" s="6">
        <v>2006</v>
      </c>
      <c r="G6" s="8">
        <v>45356</v>
      </c>
      <c r="H6" s="8">
        <v>45721</v>
      </c>
      <c r="I6" s="6"/>
      <c r="J6" s="6">
        <v>28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2449</v>
      </c>
      <c r="C7" s="6" t="s">
        <v>2450</v>
      </c>
      <c r="D7" s="6" t="s">
        <v>170</v>
      </c>
      <c r="E7" s="6" t="s">
        <v>2448</v>
      </c>
      <c r="F7" s="6">
        <v>1998</v>
      </c>
      <c r="G7" s="8">
        <v>45569</v>
      </c>
      <c r="H7" s="8">
        <v>45934</v>
      </c>
      <c r="I7" s="6"/>
      <c r="J7" s="6">
        <v>28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2451</v>
      </c>
      <c r="C8" s="6" t="s">
        <v>2452</v>
      </c>
      <c r="D8" s="6" t="s">
        <v>859</v>
      </c>
      <c r="E8" s="6" t="s">
        <v>2453</v>
      </c>
      <c r="F8" s="6">
        <v>2006</v>
      </c>
      <c r="G8" s="8">
        <v>45323</v>
      </c>
      <c r="H8" s="8">
        <v>45689</v>
      </c>
      <c r="I8" s="6"/>
      <c r="J8" s="6">
        <v>28</v>
      </c>
      <c r="K8" s="6">
        <v>1</v>
      </c>
      <c r="L8" s="6"/>
      <c r="M8" s="9">
        <v>0.08</v>
      </c>
      <c r="N8" s="6">
        <f t="shared" ref="N8:N11" si="1">L8*M8+L8</f>
        <v>0</v>
      </c>
    </row>
    <row r="9" spans="1:14" x14ac:dyDescent="0.25">
      <c r="A9" s="6">
        <v>7</v>
      </c>
      <c r="B9" s="7" t="s">
        <v>2454</v>
      </c>
      <c r="C9" s="6" t="s">
        <v>2455</v>
      </c>
      <c r="D9" s="6" t="s">
        <v>859</v>
      </c>
      <c r="E9" s="6" t="s">
        <v>2456</v>
      </c>
      <c r="F9" s="6">
        <v>2019</v>
      </c>
      <c r="G9" s="8">
        <v>45323</v>
      </c>
      <c r="H9" s="8">
        <v>45689</v>
      </c>
      <c r="I9" s="6"/>
      <c r="J9" s="6">
        <v>28</v>
      </c>
      <c r="K9" s="6">
        <v>1</v>
      </c>
      <c r="L9" s="6"/>
      <c r="M9" s="9">
        <v>0.08</v>
      </c>
      <c r="N9" s="6">
        <f t="shared" si="1"/>
        <v>0</v>
      </c>
    </row>
    <row r="10" spans="1:14" x14ac:dyDescent="0.25">
      <c r="A10" s="6">
        <v>8</v>
      </c>
      <c r="B10" s="7" t="s">
        <v>2457</v>
      </c>
      <c r="C10" s="6" t="s">
        <v>2458</v>
      </c>
      <c r="D10" s="6" t="s">
        <v>863</v>
      </c>
      <c r="E10" s="6" t="s">
        <v>2459</v>
      </c>
      <c r="F10" s="6">
        <v>1971</v>
      </c>
      <c r="G10" s="8">
        <v>45537</v>
      </c>
      <c r="H10" s="8">
        <v>45902</v>
      </c>
      <c r="I10" s="6"/>
      <c r="J10" s="6">
        <v>28</v>
      </c>
      <c r="K10" s="6">
        <v>1</v>
      </c>
      <c r="L10" s="6"/>
      <c r="M10" s="9">
        <v>0.08</v>
      </c>
      <c r="N10" s="6">
        <f t="shared" si="1"/>
        <v>0</v>
      </c>
    </row>
    <row r="11" spans="1:14" x14ac:dyDescent="0.25">
      <c r="A11" s="6">
        <v>9</v>
      </c>
      <c r="B11" s="7" t="s">
        <v>2460</v>
      </c>
      <c r="C11" s="6" t="s">
        <v>2455</v>
      </c>
      <c r="D11" s="6" t="s">
        <v>863</v>
      </c>
      <c r="E11" s="6"/>
      <c r="F11" s="6"/>
      <c r="G11" s="8">
        <v>45569</v>
      </c>
      <c r="H11" s="8">
        <v>45934</v>
      </c>
      <c r="I11" s="6"/>
      <c r="J11" s="6">
        <v>28</v>
      </c>
      <c r="K11" s="6">
        <v>1</v>
      </c>
      <c r="L11" s="6"/>
      <c r="M11" s="9">
        <v>0.08</v>
      </c>
      <c r="N11" s="6">
        <f t="shared" si="1"/>
        <v>0</v>
      </c>
    </row>
    <row r="12" spans="1:14" x14ac:dyDescent="0.25">
      <c r="A12" s="6">
        <v>10</v>
      </c>
      <c r="B12" s="7" t="s">
        <v>2461</v>
      </c>
      <c r="C12" s="6" t="s">
        <v>2462</v>
      </c>
      <c r="D12" s="6" t="s">
        <v>1900</v>
      </c>
      <c r="E12" s="6" t="s">
        <v>2440</v>
      </c>
      <c r="F12" s="6">
        <v>1974</v>
      </c>
      <c r="G12" s="8">
        <v>45566</v>
      </c>
      <c r="H12" s="8">
        <v>45931</v>
      </c>
      <c r="I12" s="6"/>
      <c r="J12" s="6">
        <v>28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K13" s="10" t="s">
        <v>356</v>
      </c>
      <c r="L13" s="10"/>
      <c r="M13" s="12">
        <v>0.08</v>
      </c>
      <c r="N13" s="10">
        <f>SUM(N3:N12)</f>
        <v>0</v>
      </c>
    </row>
  </sheetData>
  <conditionalFormatting sqref="H2:H12">
    <cfRule type="cellIs" dxfId="20" priority="1" operator="lessThanOrEqual">
      <formula>TODAY()+30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activeCell="L3" sqref="L3:L17"/>
    </sheetView>
  </sheetViews>
  <sheetFormatPr defaultRowHeight="15" x14ac:dyDescent="0.25"/>
  <cols>
    <col min="1" max="1" width="6.85546875" customWidth="1"/>
    <col min="2" max="2" width="14.85546875" customWidth="1"/>
    <col min="3" max="3" width="31.140625" customWidth="1"/>
    <col min="4" max="4" width="17" customWidth="1"/>
    <col min="5" max="5" width="13" customWidth="1"/>
    <col min="7" max="8" width="12.28515625" customWidth="1"/>
    <col min="9" max="9" width="23.140625" customWidth="1"/>
    <col min="11" max="11" width="15.85546875" customWidth="1"/>
    <col min="12" max="12" width="11.28515625" customWidth="1"/>
    <col min="14" max="14" width="11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279</v>
      </c>
      <c r="C3" s="6" t="s">
        <v>280</v>
      </c>
      <c r="D3" s="6" t="s">
        <v>16</v>
      </c>
      <c r="E3" s="6" t="s">
        <v>41</v>
      </c>
      <c r="F3" s="6">
        <v>2023</v>
      </c>
      <c r="G3" s="8">
        <v>45328</v>
      </c>
      <c r="H3" s="8">
        <v>45694</v>
      </c>
      <c r="I3" s="6" t="s">
        <v>281</v>
      </c>
      <c r="J3" s="6">
        <v>2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282</v>
      </c>
      <c r="C4" s="6" t="s">
        <v>280</v>
      </c>
      <c r="D4" s="6" t="s">
        <v>16</v>
      </c>
      <c r="E4" s="6" t="s">
        <v>41</v>
      </c>
      <c r="F4" s="6">
        <v>2023</v>
      </c>
      <c r="G4" s="8">
        <v>45329</v>
      </c>
      <c r="H4" s="8">
        <v>45694</v>
      </c>
      <c r="I4" s="6" t="s">
        <v>281</v>
      </c>
      <c r="J4" s="6">
        <v>2</v>
      </c>
      <c r="K4" s="6">
        <v>1</v>
      </c>
      <c r="L4" s="6"/>
      <c r="M4" s="9">
        <v>0.08</v>
      </c>
      <c r="N4" s="6">
        <f t="shared" ref="N4:N16" si="0">L4*M4+L4</f>
        <v>0</v>
      </c>
    </row>
    <row r="5" spans="1:14" x14ac:dyDescent="0.25">
      <c r="A5" s="6">
        <v>3</v>
      </c>
      <c r="B5" s="7" t="s">
        <v>283</v>
      </c>
      <c r="C5" s="6" t="s">
        <v>284</v>
      </c>
      <c r="D5" s="6" t="s">
        <v>88</v>
      </c>
      <c r="E5" s="6" t="s">
        <v>285</v>
      </c>
      <c r="F5" s="6">
        <v>2020</v>
      </c>
      <c r="G5" s="8">
        <v>45418</v>
      </c>
      <c r="H5" s="8">
        <v>45783</v>
      </c>
      <c r="I5" s="6"/>
      <c r="J5" s="6">
        <v>2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286</v>
      </c>
      <c r="C6" s="6" t="s">
        <v>287</v>
      </c>
      <c r="D6" s="6" t="s">
        <v>115</v>
      </c>
      <c r="E6" s="6" t="s">
        <v>288</v>
      </c>
      <c r="F6" s="6">
        <v>2020</v>
      </c>
      <c r="G6" s="8">
        <v>45590</v>
      </c>
      <c r="H6" s="8">
        <v>45955</v>
      </c>
      <c r="I6" s="6"/>
      <c r="J6" s="6">
        <v>2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289</v>
      </c>
      <c r="C7" s="6" t="s">
        <v>290</v>
      </c>
      <c r="D7" s="6" t="s">
        <v>153</v>
      </c>
      <c r="E7" s="6" t="s">
        <v>291</v>
      </c>
      <c r="F7" s="6">
        <v>2017</v>
      </c>
      <c r="G7" s="8">
        <v>45322</v>
      </c>
      <c r="H7" s="8">
        <v>45688</v>
      </c>
      <c r="I7" s="6"/>
      <c r="J7" s="6">
        <v>2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292</v>
      </c>
      <c r="C8" s="6" t="s">
        <v>293</v>
      </c>
      <c r="D8" s="6" t="s">
        <v>153</v>
      </c>
      <c r="E8" s="6" t="s">
        <v>294</v>
      </c>
      <c r="F8" s="6">
        <v>1999</v>
      </c>
      <c r="G8" s="8">
        <v>45322</v>
      </c>
      <c r="H8" s="8">
        <v>45688</v>
      </c>
      <c r="I8" s="6"/>
      <c r="J8" s="6">
        <v>2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295</v>
      </c>
      <c r="C9" s="6" t="s">
        <v>296</v>
      </c>
      <c r="D9" s="6" t="s">
        <v>153</v>
      </c>
      <c r="E9" s="6" t="s">
        <v>297</v>
      </c>
      <c r="F9" s="6">
        <v>2004</v>
      </c>
      <c r="G9" s="8">
        <v>45322</v>
      </c>
      <c r="H9" s="8">
        <v>45688</v>
      </c>
      <c r="I9" s="6"/>
      <c r="J9" s="6">
        <v>2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298</v>
      </c>
      <c r="C10" s="6" t="s">
        <v>299</v>
      </c>
      <c r="D10" s="6" t="s">
        <v>153</v>
      </c>
      <c r="E10" s="6" t="s">
        <v>285</v>
      </c>
      <c r="F10" s="6">
        <v>2019</v>
      </c>
      <c r="G10" s="8">
        <v>45322</v>
      </c>
      <c r="H10" s="8">
        <v>45688</v>
      </c>
      <c r="I10" s="6"/>
      <c r="J10" s="6">
        <v>2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300</v>
      </c>
      <c r="C11" s="6" t="s">
        <v>301</v>
      </c>
      <c r="D11" s="6" t="s">
        <v>161</v>
      </c>
      <c r="E11" s="6" t="s">
        <v>302</v>
      </c>
      <c r="F11" s="6">
        <v>1995</v>
      </c>
      <c r="G11" s="8">
        <v>45366</v>
      </c>
      <c r="H11" s="8">
        <v>45731</v>
      </c>
      <c r="I11" s="6"/>
      <c r="J11" s="6">
        <v>2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303</v>
      </c>
      <c r="C12" s="6" t="s">
        <v>304</v>
      </c>
      <c r="D12" s="6" t="s">
        <v>161</v>
      </c>
      <c r="E12" s="6" t="s">
        <v>305</v>
      </c>
      <c r="F12" s="6"/>
      <c r="G12" s="8">
        <v>45484</v>
      </c>
      <c r="H12" s="8">
        <v>45849</v>
      </c>
      <c r="I12" s="6" t="s">
        <v>306</v>
      </c>
      <c r="J12" s="6">
        <v>2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307</v>
      </c>
      <c r="C13" s="6" t="s">
        <v>308</v>
      </c>
      <c r="D13" s="6" t="s">
        <v>189</v>
      </c>
      <c r="E13" s="6" t="s">
        <v>164</v>
      </c>
      <c r="F13" s="6">
        <v>2014</v>
      </c>
      <c r="G13" s="8">
        <v>45620</v>
      </c>
      <c r="H13" s="8">
        <v>45985</v>
      </c>
      <c r="I13" s="6"/>
      <c r="J13" s="6">
        <v>2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309</v>
      </c>
      <c r="C14" s="6" t="s">
        <v>310</v>
      </c>
      <c r="D14" s="6" t="s">
        <v>189</v>
      </c>
      <c r="E14" s="6" t="s">
        <v>311</v>
      </c>
      <c r="F14" s="6">
        <v>1995</v>
      </c>
      <c r="G14" s="8">
        <v>45620</v>
      </c>
      <c r="H14" s="8">
        <v>45985</v>
      </c>
      <c r="I14" s="6"/>
      <c r="J14" s="6">
        <v>2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312</v>
      </c>
      <c r="C15" s="6" t="s">
        <v>313</v>
      </c>
      <c r="D15" s="6" t="s">
        <v>314</v>
      </c>
      <c r="E15" s="6" t="s">
        <v>291</v>
      </c>
      <c r="F15" s="6">
        <v>2008</v>
      </c>
      <c r="G15" s="8">
        <v>45537</v>
      </c>
      <c r="H15" s="8">
        <v>45902</v>
      </c>
      <c r="I15" s="6"/>
      <c r="J15" s="6">
        <v>2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315</v>
      </c>
      <c r="C16" s="6" t="s">
        <v>316</v>
      </c>
      <c r="D16" s="6" t="s">
        <v>317</v>
      </c>
      <c r="E16" s="6" t="s">
        <v>318</v>
      </c>
      <c r="F16" s="6">
        <v>2015</v>
      </c>
      <c r="G16" s="8">
        <v>45503</v>
      </c>
      <c r="H16" s="8">
        <v>45868</v>
      </c>
      <c r="I16" s="6"/>
      <c r="J16" s="6">
        <v>2</v>
      </c>
      <c r="K16" s="6">
        <v>1</v>
      </c>
      <c r="L16" s="6"/>
      <c r="M16" s="9">
        <v>0.08</v>
      </c>
      <c r="N16" s="6">
        <f t="shared" si="0"/>
        <v>0</v>
      </c>
    </row>
    <row r="17" spans="11:14" x14ac:dyDescent="0.25">
      <c r="K17" t="s">
        <v>356</v>
      </c>
      <c r="L17" s="6"/>
      <c r="M17" s="9">
        <v>0.08</v>
      </c>
      <c r="N17" s="6">
        <f>SUM(N3:N16)</f>
        <v>0</v>
      </c>
    </row>
  </sheetData>
  <conditionalFormatting sqref="H2:H16">
    <cfRule type="cellIs" dxfId="46" priority="1" operator="lessThanOrEqual">
      <formula>TODAY()+30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5"/>
  <sheetViews>
    <sheetView workbookViewId="0">
      <selection activeCell="L3" sqref="L3:L5"/>
    </sheetView>
  </sheetViews>
  <sheetFormatPr defaultRowHeight="15" x14ac:dyDescent="0.25"/>
  <cols>
    <col min="1" max="1" width="5.5703125" customWidth="1"/>
    <col min="2" max="2" width="14.85546875" customWidth="1"/>
    <col min="3" max="3" width="35.42578125" customWidth="1"/>
    <col min="4" max="4" width="25.140625" customWidth="1"/>
    <col min="5" max="5" width="19.140625" customWidth="1"/>
    <col min="7" max="8" width="10.5703125" customWidth="1"/>
    <col min="11" max="11" width="11.7109375" customWidth="1"/>
    <col min="12" max="12" width="11.28515625" customWidth="1"/>
    <col min="14" max="14" width="13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2463</v>
      </c>
      <c r="C3" s="6" t="s">
        <v>2464</v>
      </c>
      <c r="D3" s="6" t="s">
        <v>170</v>
      </c>
      <c r="E3" s="6" t="s">
        <v>2465</v>
      </c>
      <c r="F3" s="6">
        <v>2008</v>
      </c>
      <c r="G3" s="8">
        <v>45540</v>
      </c>
      <c r="H3" s="8">
        <v>45905</v>
      </c>
      <c r="I3" s="6"/>
      <c r="J3" s="6">
        <v>29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2466</v>
      </c>
      <c r="C4" s="6" t="s">
        <v>2467</v>
      </c>
      <c r="D4" s="6" t="s">
        <v>170</v>
      </c>
      <c r="E4" s="6" t="s">
        <v>2468</v>
      </c>
      <c r="F4" s="6">
        <v>2020</v>
      </c>
      <c r="G4" s="8">
        <v>45609</v>
      </c>
      <c r="H4" s="8">
        <v>45974</v>
      </c>
      <c r="I4" s="6"/>
      <c r="J4" s="6">
        <v>29</v>
      </c>
      <c r="K4" s="6">
        <v>1</v>
      </c>
      <c r="L4" s="6"/>
      <c r="M4" s="9">
        <v>0.08</v>
      </c>
      <c r="N4" s="6">
        <f>L4*M4+L4</f>
        <v>0</v>
      </c>
    </row>
    <row r="5" spans="1:14" x14ac:dyDescent="0.25">
      <c r="K5" s="10" t="s">
        <v>356</v>
      </c>
      <c r="L5" s="10"/>
      <c r="M5" s="12">
        <v>0.08</v>
      </c>
      <c r="N5" s="10">
        <f>SUM(N3:N4)</f>
        <v>0</v>
      </c>
    </row>
  </sheetData>
  <conditionalFormatting sqref="H2:H4">
    <cfRule type="cellIs" dxfId="19" priority="1" operator="lessThanOrEqual">
      <formula>TODAY()+30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"/>
  <sheetViews>
    <sheetView workbookViewId="0">
      <selection activeCell="L3" sqref="L3:L4"/>
    </sheetView>
  </sheetViews>
  <sheetFormatPr defaultRowHeight="15" x14ac:dyDescent="0.25"/>
  <cols>
    <col min="1" max="1" width="5.7109375" customWidth="1"/>
    <col min="2" max="2" width="20.28515625" customWidth="1"/>
    <col min="3" max="3" width="35.7109375" customWidth="1"/>
    <col min="4" max="4" width="13.85546875" customWidth="1"/>
    <col min="5" max="6" width="12.7109375" customWidth="1"/>
    <col min="7" max="8" width="12" customWidth="1"/>
    <col min="9" max="9" width="23" customWidth="1"/>
    <col min="11" max="11" width="12.7109375" customWidth="1"/>
    <col min="12" max="12" width="11.7109375" customWidth="1"/>
    <col min="14" max="14" width="12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2471</v>
      </c>
      <c r="C3" s="6" t="s">
        <v>2472</v>
      </c>
      <c r="D3" s="6" t="s">
        <v>170</v>
      </c>
      <c r="E3" s="6" t="s">
        <v>2473</v>
      </c>
      <c r="F3" s="6">
        <v>2020</v>
      </c>
      <c r="G3" s="8">
        <v>45635</v>
      </c>
      <c r="H3" s="8">
        <v>46022</v>
      </c>
      <c r="I3" s="6"/>
      <c r="J3" s="6">
        <v>30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K4" s="10" t="s">
        <v>356</v>
      </c>
      <c r="L4" s="10"/>
      <c r="M4" s="12">
        <v>0.08</v>
      </c>
      <c r="N4" s="10">
        <f>SUM(N3)</f>
        <v>0</v>
      </c>
    </row>
  </sheetData>
  <conditionalFormatting sqref="H2:H3">
    <cfRule type="cellIs" dxfId="18" priority="1" operator="lessThanOrEqual">
      <formula>TODAY()+30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1"/>
  <sheetViews>
    <sheetView workbookViewId="0">
      <selection activeCell="L3" sqref="L3:L31"/>
    </sheetView>
  </sheetViews>
  <sheetFormatPr defaultRowHeight="15" x14ac:dyDescent="0.25"/>
  <cols>
    <col min="1" max="1" width="6.140625" customWidth="1"/>
    <col min="2" max="2" width="26.7109375" customWidth="1"/>
    <col min="3" max="3" width="42.85546875" customWidth="1"/>
    <col min="4" max="4" width="15.28515625" customWidth="1"/>
    <col min="5" max="5" width="21.85546875" customWidth="1"/>
    <col min="7" max="8" width="10.28515625" customWidth="1"/>
    <col min="9" max="9" width="32.5703125" customWidth="1"/>
    <col min="11" max="11" width="15.140625" customWidth="1"/>
    <col min="12" max="12" width="13.42578125" customWidth="1"/>
    <col min="14" max="14" width="14.855468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2474</v>
      </c>
      <c r="C3" s="6" t="s">
        <v>2475</v>
      </c>
      <c r="D3" s="6" t="s">
        <v>16</v>
      </c>
      <c r="E3" s="6" t="s">
        <v>2476</v>
      </c>
      <c r="F3" s="6">
        <v>2020</v>
      </c>
      <c r="G3" s="8">
        <v>45569</v>
      </c>
      <c r="H3" s="8">
        <v>45934</v>
      </c>
      <c r="I3" s="6"/>
      <c r="J3" s="6">
        <v>31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2477</v>
      </c>
      <c r="C4" s="6" t="s">
        <v>2475</v>
      </c>
      <c r="D4" s="6" t="s">
        <v>16</v>
      </c>
      <c r="E4" s="6" t="s">
        <v>2476</v>
      </c>
      <c r="F4" s="6">
        <v>2020</v>
      </c>
      <c r="G4" s="8">
        <v>45609</v>
      </c>
      <c r="H4" s="8">
        <v>45974</v>
      </c>
      <c r="I4" s="6"/>
      <c r="J4" s="6">
        <v>31</v>
      </c>
      <c r="K4" s="6">
        <v>1</v>
      </c>
      <c r="L4" s="6"/>
      <c r="M4" s="9">
        <v>0.08</v>
      </c>
      <c r="N4" s="6">
        <f t="shared" ref="N4:N30" si="0">L4*M4+L4</f>
        <v>0</v>
      </c>
    </row>
    <row r="5" spans="1:14" x14ac:dyDescent="0.25">
      <c r="A5" s="6">
        <v>3</v>
      </c>
      <c r="B5" s="7" t="s">
        <v>2478</v>
      </c>
      <c r="C5" s="6" t="s">
        <v>2479</v>
      </c>
      <c r="D5" s="6" t="s">
        <v>16</v>
      </c>
      <c r="E5" s="6" t="s">
        <v>33</v>
      </c>
      <c r="F5" s="6">
        <v>2020</v>
      </c>
      <c r="G5" s="8">
        <v>45569</v>
      </c>
      <c r="H5" s="8">
        <v>45934</v>
      </c>
      <c r="I5" s="6"/>
      <c r="J5" s="6">
        <v>31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2480</v>
      </c>
      <c r="C6" s="6" t="s">
        <v>2475</v>
      </c>
      <c r="D6" s="6" t="s">
        <v>16</v>
      </c>
      <c r="E6" s="6" t="s">
        <v>2476</v>
      </c>
      <c r="F6" s="6">
        <v>2020</v>
      </c>
      <c r="G6" s="8">
        <v>45609</v>
      </c>
      <c r="H6" s="8">
        <v>45974</v>
      </c>
      <c r="I6" s="6"/>
      <c r="J6" s="6">
        <v>31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2481</v>
      </c>
      <c r="C7" s="6" t="s">
        <v>2482</v>
      </c>
      <c r="D7" s="6" t="s">
        <v>161</v>
      </c>
      <c r="E7" s="6" t="s">
        <v>252</v>
      </c>
      <c r="F7" s="6">
        <v>2008</v>
      </c>
      <c r="G7" s="8">
        <v>45412</v>
      </c>
      <c r="H7" s="8">
        <v>45777</v>
      </c>
      <c r="I7" s="6"/>
      <c r="J7" s="6">
        <v>31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2483</v>
      </c>
      <c r="C8" s="6" t="s">
        <v>2484</v>
      </c>
      <c r="D8" s="6" t="s">
        <v>161</v>
      </c>
      <c r="E8" s="6" t="s">
        <v>596</v>
      </c>
      <c r="F8" s="6">
        <v>2012</v>
      </c>
      <c r="G8" s="8">
        <v>45368</v>
      </c>
      <c r="H8" s="8">
        <v>45733</v>
      </c>
      <c r="I8" s="6"/>
      <c r="J8" s="6">
        <v>31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2485</v>
      </c>
      <c r="C9" s="6" t="s">
        <v>2486</v>
      </c>
      <c r="D9" s="6" t="s">
        <v>161</v>
      </c>
      <c r="E9" s="6" t="s">
        <v>2487</v>
      </c>
      <c r="F9" s="6">
        <v>2018</v>
      </c>
      <c r="G9" s="8">
        <v>45412</v>
      </c>
      <c r="H9" s="8">
        <v>45777</v>
      </c>
      <c r="I9" s="6"/>
      <c r="J9" s="6">
        <v>31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2488</v>
      </c>
      <c r="C10" s="6" t="s">
        <v>2489</v>
      </c>
      <c r="D10" s="6" t="s">
        <v>161</v>
      </c>
      <c r="E10" s="6" t="s">
        <v>2487</v>
      </c>
      <c r="F10" s="6">
        <v>2015</v>
      </c>
      <c r="G10" s="8">
        <v>45412</v>
      </c>
      <c r="H10" s="8">
        <v>45777</v>
      </c>
      <c r="I10" s="6"/>
      <c r="J10" s="6">
        <v>31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2490</v>
      </c>
      <c r="C11" s="6" t="s">
        <v>2491</v>
      </c>
      <c r="D11" s="6" t="s">
        <v>161</v>
      </c>
      <c r="E11" s="6" t="s">
        <v>2492</v>
      </c>
      <c r="F11" s="6">
        <v>2023</v>
      </c>
      <c r="G11" s="8">
        <v>45412</v>
      </c>
      <c r="H11" s="8">
        <v>45777</v>
      </c>
      <c r="I11" s="6"/>
      <c r="J11" s="6">
        <v>31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2493</v>
      </c>
      <c r="C12" s="6" t="s">
        <v>2494</v>
      </c>
      <c r="D12" s="6" t="s">
        <v>166</v>
      </c>
      <c r="E12" s="6" t="s">
        <v>2495</v>
      </c>
      <c r="F12" s="6">
        <v>2008</v>
      </c>
      <c r="G12" s="8">
        <v>45609</v>
      </c>
      <c r="H12" s="8">
        <v>45974</v>
      </c>
      <c r="I12" s="6"/>
      <c r="J12" s="6">
        <v>31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2496</v>
      </c>
      <c r="C13" s="6" t="s">
        <v>2497</v>
      </c>
      <c r="D13" s="6" t="s">
        <v>166</v>
      </c>
      <c r="E13" s="6" t="s">
        <v>2495</v>
      </c>
      <c r="F13" s="6">
        <v>2008</v>
      </c>
      <c r="G13" s="8">
        <v>45609</v>
      </c>
      <c r="H13" s="8">
        <v>45974</v>
      </c>
      <c r="I13" s="6"/>
      <c r="J13" s="6">
        <v>31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2498</v>
      </c>
      <c r="C14" s="6" t="s">
        <v>2499</v>
      </c>
      <c r="D14" s="6" t="s">
        <v>166</v>
      </c>
      <c r="E14" s="6" t="s">
        <v>2500</v>
      </c>
      <c r="F14" s="6">
        <v>2016</v>
      </c>
      <c r="G14" s="8">
        <v>45328</v>
      </c>
      <c r="H14" s="8">
        <v>45694</v>
      </c>
      <c r="I14" s="6"/>
      <c r="J14" s="6">
        <v>31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2501</v>
      </c>
      <c r="C15" s="6" t="s">
        <v>2502</v>
      </c>
      <c r="D15" s="6" t="s">
        <v>166</v>
      </c>
      <c r="E15" s="6" t="s">
        <v>2503</v>
      </c>
      <c r="F15" s="6">
        <v>2008</v>
      </c>
      <c r="G15" s="8">
        <v>45609</v>
      </c>
      <c r="H15" s="8">
        <v>45974</v>
      </c>
      <c r="I15" s="6"/>
      <c r="J15" s="6">
        <v>31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2504</v>
      </c>
      <c r="C16" s="6" t="s">
        <v>2505</v>
      </c>
      <c r="D16" s="6" t="s">
        <v>166</v>
      </c>
      <c r="E16" s="6" t="s">
        <v>2506</v>
      </c>
      <c r="F16" s="6">
        <v>2008</v>
      </c>
      <c r="G16" s="8">
        <v>45609</v>
      </c>
      <c r="H16" s="8">
        <v>45974</v>
      </c>
      <c r="I16" s="6"/>
      <c r="J16" s="6">
        <v>31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2507</v>
      </c>
      <c r="C17" s="6" t="s">
        <v>2508</v>
      </c>
      <c r="D17" s="6" t="s">
        <v>225</v>
      </c>
      <c r="E17" s="6" t="s">
        <v>2509</v>
      </c>
      <c r="F17" s="6">
        <v>2014</v>
      </c>
      <c r="G17" s="8">
        <v>45348</v>
      </c>
      <c r="H17" s="8">
        <v>45714</v>
      </c>
      <c r="I17" s="6"/>
      <c r="J17" s="6">
        <v>31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2510</v>
      </c>
      <c r="C18" s="6" t="s">
        <v>2511</v>
      </c>
      <c r="D18" s="6" t="s">
        <v>1658</v>
      </c>
      <c r="E18" s="6" t="s">
        <v>1736</v>
      </c>
      <c r="F18" s="6">
        <v>2023</v>
      </c>
      <c r="G18" s="8">
        <v>45604</v>
      </c>
      <c r="H18" s="8">
        <v>45969</v>
      </c>
      <c r="I18" s="6" t="s">
        <v>2016</v>
      </c>
      <c r="J18" s="6">
        <v>31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2512</v>
      </c>
      <c r="C19" s="6" t="s">
        <v>2513</v>
      </c>
      <c r="D19" s="6" t="s">
        <v>1658</v>
      </c>
      <c r="E19" s="6" t="s">
        <v>1746</v>
      </c>
      <c r="F19" s="6">
        <v>2023</v>
      </c>
      <c r="G19" s="8">
        <v>45625</v>
      </c>
      <c r="H19" s="8">
        <v>45959</v>
      </c>
      <c r="I19" s="6" t="s">
        <v>2545</v>
      </c>
      <c r="J19" s="6">
        <v>31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2514</v>
      </c>
      <c r="C20" s="6" t="s">
        <v>1642</v>
      </c>
      <c r="D20" s="6" t="s">
        <v>1658</v>
      </c>
      <c r="E20" s="6" t="s">
        <v>2515</v>
      </c>
      <c r="F20" s="6">
        <v>2022</v>
      </c>
      <c r="G20" s="8">
        <v>45604</v>
      </c>
      <c r="H20" s="8">
        <v>45969</v>
      </c>
      <c r="I20" s="6"/>
      <c r="J20" s="6">
        <v>31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2516</v>
      </c>
      <c r="C21" s="6" t="s">
        <v>2517</v>
      </c>
      <c r="D21" s="6" t="s">
        <v>1658</v>
      </c>
      <c r="E21" s="6" t="s">
        <v>369</v>
      </c>
      <c r="F21" s="6">
        <v>2022</v>
      </c>
      <c r="G21" s="8">
        <v>45600</v>
      </c>
      <c r="H21" s="8">
        <v>45965</v>
      </c>
      <c r="I21" s="6"/>
      <c r="J21" s="6">
        <v>31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2518</v>
      </c>
      <c r="C22" s="6" t="s">
        <v>2519</v>
      </c>
      <c r="D22" s="6" t="s">
        <v>317</v>
      </c>
      <c r="E22" s="6" t="s">
        <v>2520</v>
      </c>
      <c r="F22" s="6">
        <v>2014</v>
      </c>
      <c r="G22" s="8">
        <v>45434</v>
      </c>
      <c r="H22" s="8">
        <v>45799</v>
      </c>
      <c r="I22" s="6"/>
      <c r="J22" s="6">
        <v>31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2521</v>
      </c>
      <c r="C23" s="6" t="s">
        <v>2522</v>
      </c>
      <c r="D23" s="6" t="s">
        <v>859</v>
      </c>
      <c r="E23" s="6" t="s">
        <v>2523</v>
      </c>
      <c r="F23" s="6">
        <v>2010</v>
      </c>
      <c r="G23" s="8">
        <v>45323</v>
      </c>
      <c r="H23" s="8">
        <v>45689</v>
      </c>
      <c r="I23" s="6"/>
      <c r="J23" s="6">
        <v>31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2524</v>
      </c>
      <c r="C24" s="6" t="s">
        <v>2525</v>
      </c>
      <c r="D24" s="6" t="s">
        <v>859</v>
      </c>
      <c r="E24" s="6" t="s">
        <v>2526</v>
      </c>
      <c r="F24" s="6">
        <v>2020</v>
      </c>
      <c r="G24" s="8">
        <v>45323</v>
      </c>
      <c r="H24" s="8">
        <v>45689</v>
      </c>
      <c r="I24" s="6"/>
      <c r="J24" s="6">
        <v>31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2527</v>
      </c>
      <c r="C25" s="6" t="s">
        <v>2528</v>
      </c>
      <c r="D25" s="6" t="s">
        <v>859</v>
      </c>
      <c r="E25" s="6" t="s">
        <v>2526</v>
      </c>
      <c r="F25" s="6">
        <v>2020</v>
      </c>
      <c r="G25" s="8">
        <v>45352</v>
      </c>
      <c r="H25" s="8">
        <v>45717</v>
      </c>
      <c r="I25" s="6"/>
      <c r="J25" s="6">
        <v>31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2529</v>
      </c>
      <c r="C26" s="6" t="s">
        <v>2530</v>
      </c>
      <c r="D26" s="6" t="s">
        <v>859</v>
      </c>
      <c r="E26" s="6" t="s">
        <v>2531</v>
      </c>
      <c r="F26" s="6"/>
      <c r="G26" s="8">
        <v>44754</v>
      </c>
      <c r="H26" s="8">
        <v>45119</v>
      </c>
      <c r="I26" s="6" t="s">
        <v>2532</v>
      </c>
      <c r="J26" s="6">
        <v>31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2533</v>
      </c>
      <c r="C27" s="6" t="s">
        <v>2534</v>
      </c>
      <c r="D27" s="6" t="s">
        <v>859</v>
      </c>
      <c r="E27" s="6" t="s">
        <v>2535</v>
      </c>
      <c r="F27" s="6">
        <v>1998</v>
      </c>
      <c r="G27" s="8">
        <v>45323</v>
      </c>
      <c r="H27" s="8">
        <v>45689</v>
      </c>
      <c r="I27" s="6"/>
      <c r="J27" s="6">
        <v>31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2536</v>
      </c>
      <c r="C28" s="6" t="s">
        <v>2537</v>
      </c>
      <c r="D28" s="6" t="s">
        <v>863</v>
      </c>
      <c r="E28" s="6"/>
      <c r="F28" s="6">
        <v>2023</v>
      </c>
      <c r="G28" s="8">
        <v>45405</v>
      </c>
      <c r="H28" s="8">
        <v>45770</v>
      </c>
      <c r="I28" s="6" t="s">
        <v>2546</v>
      </c>
      <c r="J28" s="6">
        <v>31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2538</v>
      </c>
      <c r="C29" s="6" t="s">
        <v>2539</v>
      </c>
      <c r="D29" s="6" t="s">
        <v>863</v>
      </c>
      <c r="E29" s="6"/>
      <c r="F29" s="6"/>
      <c r="G29" s="8"/>
      <c r="H29" s="8"/>
      <c r="I29" s="6" t="s">
        <v>2540</v>
      </c>
      <c r="J29" s="6">
        <v>31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2541</v>
      </c>
      <c r="C30" s="6" t="s">
        <v>2542</v>
      </c>
      <c r="D30" s="6" t="s">
        <v>2543</v>
      </c>
      <c r="E30" s="6" t="s">
        <v>2544</v>
      </c>
      <c r="F30" s="6">
        <v>2016</v>
      </c>
      <c r="G30" s="8">
        <v>45412</v>
      </c>
      <c r="H30" s="8">
        <v>45777</v>
      </c>
      <c r="I30" s="6"/>
      <c r="J30" s="6">
        <v>31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K31" s="6" t="s">
        <v>356</v>
      </c>
      <c r="L31" s="6"/>
      <c r="M31" s="9">
        <v>0.08</v>
      </c>
      <c r="N31" s="6">
        <f>SUM(N3:N30)</f>
        <v>0</v>
      </c>
    </row>
  </sheetData>
  <conditionalFormatting sqref="H2:H30">
    <cfRule type="cellIs" dxfId="17" priority="1" operator="lessThanOrEqual">
      <formula>TODAY()+30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7"/>
  <sheetViews>
    <sheetView workbookViewId="0">
      <selection activeCell="L3" sqref="L3:L7"/>
    </sheetView>
  </sheetViews>
  <sheetFormatPr defaultRowHeight="15" x14ac:dyDescent="0.25"/>
  <cols>
    <col min="1" max="1" width="5" customWidth="1"/>
    <col min="2" max="2" width="20.28515625" customWidth="1"/>
    <col min="3" max="3" width="42.5703125" customWidth="1"/>
    <col min="4" max="4" width="21.5703125" customWidth="1"/>
    <col min="5" max="5" width="17.28515625" customWidth="1"/>
    <col min="6" max="6" width="11.42578125" customWidth="1"/>
    <col min="7" max="8" width="11.85546875" customWidth="1"/>
    <col min="9" max="9" width="14.140625" customWidth="1"/>
    <col min="11" max="11" width="12.85546875" customWidth="1"/>
    <col min="12" max="12" width="12.140625" customWidth="1"/>
    <col min="14" max="14" width="15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2547</v>
      </c>
      <c r="C3" s="6" t="s">
        <v>2548</v>
      </c>
      <c r="D3" s="6" t="s">
        <v>141</v>
      </c>
      <c r="E3" s="6" t="s">
        <v>2549</v>
      </c>
      <c r="F3" s="6">
        <v>2011</v>
      </c>
      <c r="G3" s="8">
        <v>45408</v>
      </c>
      <c r="H3" s="8">
        <v>45773</v>
      </c>
      <c r="I3" s="6"/>
      <c r="J3" s="6">
        <v>32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2550</v>
      </c>
      <c r="C4" s="6" t="s">
        <v>2551</v>
      </c>
      <c r="D4" s="6" t="s">
        <v>260</v>
      </c>
      <c r="E4" s="6" t="s">
        <v>2549</v>
      </c>
      <c r="F4" s="6">
        <v>2011</v>
      </c>
      <c r="G4" s="8">
        <v>45408</v>
      </c>
      <c r="H4" s="8">
        <v>45773</v>
      </c>
      <c r="I4" s="6"/>
      <c r="J4" s="6">
        <v>32</v>
      </c>
      <c r="K4" s="6">
        <v>1</v>
      </c>
      <c r="L4" s="6"/>
      <c r="M4" s="9">
        <v>0.08</v>
      </c>
      <c r="N4" s="6">
        <f t="shared" ref="N4:N6" si="0">L4*M4+L4</f>
        <v>0</v>
      </c>
    </row>
    <row r="5" spans="1:14" x14ac:dyDescent="0.25">
      <c r="A5" s="6">
        <v>3</v>
      </c>
      <c r="B5" s="7" t="s">
        <v>2552</v>
      </c>
      <c r="C5" s="6" t="s">
        <v>2553</v>
      </c>
      <c r="D5" s="6" t="s">
        <v>260</v>
      </c>
      <c r="E5" s="6" t="s">
        <v>2549</v>
      </c>
      <c r="F5" s="6">
        <v>2011</v>
      </c>
      <c r="G5" s="8">
        <v>45408</v>
      </c>
      <c r="H5" s="8">
        <v>45773</v>
      </c>
      <c r="I5" s="6"/>
      <c r="J5" s="6">
        <v>32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2554</v>
      </c>
      <c r="C6" s="6" t="s">
        <v>2555</v>
      </c>
      <c r="D6" s="6" t="s">
        <v>260</v>
      </c>
      <c r="E6" s="6" t="s">
        <v>2549</v>
      </c>
      <c r="F6" s="6">
        <v>2011</v>
      </c>
      <c r="G6" s="8">
        <v>45408</v>
      </c>
      <c r="H6" s="8">
        <v>45773</v>
      </c>
      <c r="I6" s="6"/>
      <c r="J6" s="6">
        <v>32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K7" s="10" t="s">
        <v>356</v>
      </c>
      <c r="L7" s="10"/>
      <c r="M7" s="12">
        <v>0.08</v>
      </c>
      <c r="N7" s="10">
        <f>SUM(N3:N6)</f>
        <v>0</v>
      </c>
    </row>
  </sheetData>
  <conditionalFormatting sqref="H2:H6">
    <cfRule type="cellIs" dxfId="16" priority="1" operator="lessThanOrEqual">
      <formula>TODAY()+30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18"/>
  <sheetViews>
    <sheetView workbookViewId="0">
      <selection activeCell="L3" sqref="L3:L18"/>
    </sheetView>
  </sheetViews>
  <sheetFormatPr defaultRowHeight="15" x14ac:dyDescent="0.25"/>
  <cols>
    <col min="1" max="1" width="5.28515625" customWidth="1"/>
    <col min="2" max="2" width="24.85546875" customWidth="1"/>
    <col min="3" max="3" width="40" customWidth="1"/>
    <col min="4" max="4" width="35.7109375" customWidth="1"/>
    <col min="5" max="5" width="25.42578125" customWidth="1"/>
    <col min="7" max="8" width="11" customWidth="1"/>
    <col min="9" max="9" width="25.28515625" customWidth="1"/>
    <col min="11" max="12" width="12.7109375" customWidth="1"/>
    <col min="14" max="14" width="13.5703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2556</v>
      </c>
      <c r="C3" s="6" t="s">
        <v>2557</v>
      </c>
      <c r="D3" s="6" t="s">
        <v>16</v>
      </c>
      <c r="E3" s="6" t="s">
        <v>2558</v>
      </c>
      <c r="F3" s="6">
        <v>2012</v>
      </c>
      <c r="G3" s="8">
        <v>45376</v>
      </c>
      <c r="H3" s="8">
        <v>45741</v>
      </c>
      <c r="I3" s="6"/>
      <c r="J3" s="6">
        <v>33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2559</v>
      </c>
      <c r="C4" s="6" t="s">
        <v>2557</v>
      </c>
      <c r="D4" s="6" t="s">
        <v>37</v>
      </c>
      <c r="E4" s="6" t="s">
        <v>2558</v>
      </c>
      <c r="F4" s="6">
        <v>2011</v>
      </c>
      <c r="G4" s="8">
        <v>45376</v>
      </c>
      <c r="H4" s="8">
        <v>45741</v>
      </c>
      <c r="I4" s="6"/>
      <c r="J4" s="6">
        <v>33</v>
      </c>
      <c r="K4" s="6">
        <v>1</v>
      </c>
      <c r="L4" s="6"/>
      <c r="M4" s="9">
        <v>0.08</v>
      </c>
      <c r="N4" s="6">
        <f t="shared" ref="N4:N17" si="0">L4*M4+L4</f>
        <v>0</v>
      </c>
    </row>
    <row r="5" spans="1:14" x14ac:dyDescent="0.25">
      <c r="A5" s="6">
        <v>3</v>
      </c>
      <c r="B5" s="7" t="s">
        <v>2560</v>
      </c>
      <c r="C5" s="6" t="s">
        <v>2557</v>
      </c>
      <c r="D5" s="6" t="s">
        <v>60</v>
      </c>
      <c r="E5" s="6" t="s">
        <v>2558</v>
      </c>
      <c r="F5" s="6">
        <v>2012</v>
      </c>
      <c r="G5" s="8">
        <v>45455</v>
      </c>
      <c r="H5" s="8">
        <v>45820</v>
      </c>
      <c r="I5" s="6"/>
      <c r="J5" s="6">
        <v>33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2561</v>
      </c>
      <c r="C6" s="6" t="s">
        <v>2557</v>
      </c>
      <c r="D6" s="6" t="s">
        <v>189</v>
      </c>
      <c r="E6" s="6" t="s">
        <v>2558</v>
      </c>
      <c r="F6" s="6">
        <v>2012</v>
      </c>
      <c r="G6" s="8">
        <v>45455</v>
      </c>
      <c r="H6" s="8">
        <v>45820</v>
      </c>
      <c r="I6" s="6"/>
      <c r="J6" s="6">
        <v>33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2562</v>
      </c>
      <c r="C7" s="6" t="s">
        <v>2563</v>
      </c>
      <c r="D7" s="6" t="s">
        <v>189</v>
      </c>
      <c r="E7" s="6" t="s">
        <v>222</v>
      </c>
      <c r="F7" s="6">
        <v>2020</v>
      </c>
      <c r="G7" s="8">
        <v>45614</v>
      </c>
      <c r="H7" s="8">
        <v>45979</v>
      </c>
      <c r="I7" s="6"/>
      <c r="J7" s="6">
        <v>33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2564</v>
      </c>
      <c r="C8" s="6" t="s">
        <v>2563</v>
      </c>
      <c r="D8" s="6" t="s">
        <v>189</v>
      </c>
      <c r="E8" s="6" t="s">
        <v>222</v>
      </c>
      <c r="F8" s="6">
        <v>2020</v>
      </c>
      <c r="G8" s="8">
        <v>45420</v>
      </c>
      <c r="H8" s="8">
        <v>45785</v>
      </c>
      <c r="I8" s="6"/>
      <c r="J8" s="6">
        <v>33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2565</v>
      </c>
      <c r="C9" s="6" t="s">
        <v>2566</v>
      </c>
      <c r="D9" s="6" t="s">
        <v>189</v>
      </c>
      <c r="E9" s="6" t="s">
        <v>2558</v>
      </c>
      <c r="F9" s="6">
        <v>2012</v>
      </c>
      <c r="G9" s="8">
        <v>45455</v>
      </c>
      <c r="H9" s="8">
        <v>45820</v>
      </c>
      <c r="I9" s="6"/>
      <c r="J9" s="6">
        <v>33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2567</v>
      </c>
      <c r="C10" s="6" t="s">
        <v>2566</v>
      </c>
      <c r="D10" s="6" t="s">
        <v>189</v>
      </c>
      <c r="E10" s="6" t="s">
        <v>2558</v>
      </c>
      <c r="F10" s="6">
        <v>2012</v>
      </c>
      <c r="G10" s="8">
        <v>45455</v>
      </c>
      <c r="H10" s="8">
        <v>45820</v>
      </c>
      <c r="I10" s="6"/>
      <c r="J10" s="6">
        <v>33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2568</v>
      </c>
      <c r="C11" s="6" t="s">
        <v>2569</v>
      </c>
      <c r="D11" s="6" t="s">
        <v>189</v>
      </c>
      <c r="E11" s="6" t="s">
        <v>2558</v>
      </c>
      <c r="F11" s="6">
        <v>2012</v>
      </c>
      <c r="G11" s="8">
        <v>45455</v>
      </c>
      <c r="H11" s="8">
        <v>45820</v>
      </c>
      <c r="I11" s="6"/>
      <c r="J11" s="6">
        <v>33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2570</v>
      </c>
      <c r="C12" s="6" t="s">
        <v>2571</v>
      </c>
      <c r="D12" s="6" t="s">
        <v>189</v>
      </c>
      <c r="E12" s="6" t="s">
        <v>2558</v>
      </c>
      <c r="F12" s="6">
        <v>2012</v>
      </c>
      <c r="G12" s="8">
        <v>45455</v>
      </c>
      <c r="H12" s="8">
        <v>45820</v>
      </c>
      <c r="I12" s="6"/>
      <c r="J12" s="6">
        <v>33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2572</v>
      </c>
      <c r="C13" s="6" t="s">
        <v>2571</v>
      </c>
      <c r="D13" s="6" t="s">
        <v>189</v>
      </c>
      <c r="E13" s="6" t="s">
        <v>2558</v>
      </c>
      <c r="F13" s="6">
        <v>2012</v>
      </c>
      <c r="G13" s="8">
        <v>45455</v>
      </c>
      <c r="H13" s="8">
        <v>45820</v>
      </c>
      <c r="I13" s="6"/>
      <c r="J13" s="6">
        <v>33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2573</v>
      </c>
      <c r="C14" s="6" t="s">
        <v>2574</v>
      </c>
      <c r="D14" s="6" t="s">
        <v>225</v>
      </c>
      <c r="E14" s="6" t="s">
        <v>2575</v>
      </c>
      <c r="F14" s="6">
        <v>2018</v>
      </c>
      <c r="G14" s="8">
        <v>45376</v>
      </c>
      <c r="H14" s="8">
        <v>45741</v>
      </c>
      <c r="I14" s="6"/>
      <c r="J14" s="6">
        <v>33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2576</v>
      </c>
      <c r="C15" s="6" t="s">
        <v>2574</v>
      </c>
      <c r="D15" s="6" t="s">
        <v>225</v>
      </c>
      <c r="E15" s="6" t="s">
        <v>2575</v>
      </c>
      <c r="F15" s="6">
        <v>2018</v>
      </c>
      <c r="G15" s="8">
        <v>45376</v>
      </c>
      <c r="H15" s="8">
        <v>45741</v>
      </c>
      <c r="I15" s="6"/>
      <c r="J15" s="6">
        <v>33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2577</v>
      </c>
      <c r="C16" s="6" t="s">
        <v>2574</v>
      </c>
      <c r="D16" s="6" t="s">
        <v>225</v>
      </c>
      <c r="E16" s="6" t="s">
        <v>2575</v>
      </c>
      <c r="F16" s="6">
        <v>2018</v>
      </c>
      <c r="G16" s="8">
        <v>45376</v>
      </c>
      <c r="H16" s="8">
        <v>45741</v>
      </c>
      <c r="I16" s="6"/>
      <c r="J16" s="6">
        <v>33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2578</v>
      </c>
      <c r="C17" s="6" t="s">
        <v>2566</v>
      </c>
      <c r="D17" s="6" t="s">
        <v>225</v>
      </c>
      <c r="E17" s="6" t="s">
        <v>2579</v>
      </c>
      <c r="F17" s="6">
        <v>2018</v>
      </c>
      <c r="G17" s="8">
        <v>45376</v>
      </c>
      <c r="H17" s="8">
        <v>45741</v>
      </c>
      <c r="I17" s="6"/>
      <c r="J17" s="6">
        <v>33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K18" s="10" t="s">
        <v>356</v>
      </c>
      <c r="L18" s="10"/>
      <c r="M18" s="12">
        <v>0.08</v>
      </c>
      <c r="N18" s="10">
        <f>SUM(N3:N17)</f>
        <v>0</v>
      </c>
    </row>
  </sheetData>
  <conditionalFormatting sqref="H2:H17">
    <cfRule type="cellIs" dxfId="15" priority="1" operator="lessThanOrEqual">
      <formula>TODAY()+30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7"/>
  <sheetViews>
    <sheetView workbookViewId="0">
      <selection activeCell="L3" sqref="L3:L7"/>
    </sheetView>
  </sheetViews>
  <sheetFormatPr defaultRowHeight="15" x14ac:dyDescent="0.25"/>
  <cols>
    <col min="1" max="1" width="7" customWidth="1"/>
    <col min="2" max="2" width="26.28515625" customWidth="1"/>
    <col min="3" max="3" width="47.5703125" customWidth="1"/>
    <col min="4" max="4" width="19" customWidth="1"/>
    <col min="7" max="8" width="11.7109375" customWidth="1"/>
    <col min="9" max="9" width="20.5703125" customWidth="1"/>
    <col min="11" max="11" width="14.140625" customWidth="1"/>
    <col min="12" max="12" width="12.7109375" customWidth="1"/>
    <col min="14" max="14" width="12.5703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>
        <v>2.8603460122000302E+18</v>
      </c>
      <c r="C3" s="6" t="s">
        <v>2581</v>
      </c>
      <c r="D3" s="6" t="s">
        <v>260</v>
      </c>
      <c r="E3" s="6" t="s">
        <v>2582</v>
      </c>
      <c r="F3" s="6">
        <v>2021</v>
      </c>
      <c r="G3" s="8">
        <v>45405</v>
      </c>
      <c r="H3" s="8">
        <v>45770</v>
      </c>
      <c r="I3" s="6"/>
      <c r="J3" s="6">
        <v>34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2583</v>
      </c>
      <c r="C4" s="6" t="s">
        <v>2584</v>
      </c>
      <c r="D4" s="6" t="s">
        <v>1</v>
      </c>
      <c r="E4" s="6" t="s">
        <v>2585</v>
      </c>
      <c r="F4" s="6">
        <v>2020</v>
      </c>
      <c r="G4" s="8">
        <v>45275</v>
      </c>
      <c r="H4" s="8">
        <v>45641</v>
      </c>
      <c r="I4" s="6"/>
      <c r="J4" s="6">
        <v>34</v>
      </c>
      <c r="K4" s="6">
        <v>1</v>
      </c>
      <c r="L4" s="6"/>
      <c r="M4" s="9">
        <v>0.08</v>
      </c>
      <c r="N4" s="6">
        <f t="shared" ref="N4:N6" si="0">L4*M4+L4</f>
        <v>0</v>
      </c>
    </row>
    <row r="5" spans="1:14" x14ac:dyDescent="0.25">
      <c r="A5" s="6">
        <v>3</v>
      </c>
      <c r="B5" s="7" t="s">
        <v>2586</v>
      </c>
      <c r="C5" s="6" t="s">
        <v>2584</v>
      </c>
      <c r="D5" s="6" t="s">
        <v>1</v>
      </c>
      <c r="E5" s="6" t="s">
        <v>2585</v>
      </c>
      <c r="F5" s="6">
        <v>2020</v>
      </c>
      <c r="G5" s="8">
        <v>44228</v>
      </c>
      <c r="H5" s="8">
        <v>45641</v>
      </c>
      <c r="I5" s="6"/>
      <c r="J5" s="6">
        <v>34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2587</v>
      </c>
      <c r="C6" s="6" t="s">
        <v>2588</v>
      </c>
      <c r="D6" s="6" t="s">
        <v>1</v>
      </c>
      <c r="E6" s="6"/>
      <c r="F6" s="6"/>
      <c r="G6" s="8">
        <v>45405</v>
      </c>
      <c r="H6" s="8">
        <v>45770</v>
      </c>
      <c r="I6" s="6" t="s">
        <v>2879</v>
      </c>
      <c r="J6" s="6">
        <v>34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K7" s="10" t="s">
        <v>356</v>
      </c>
      <c r="L7" s="10"/>
      <c r="M7" s="12">
        <v>0.08</v>
      </c>
      <c r="N7" s="10">
        <f>SUM(N3:N6)</f>
        <v>0</v>
      </c>
    </row>
  </sheetData>
  <conditionalFormatting sqref="H2:H6">
    <cfRule type="cellIs" dxfId="14" priority="1" operator="lessThanOrEqual">
      <formula>TODAY()+30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4"/>
  <sheetViews>
    <sheetView workbookViewId="0">
      <selection activeCell="M3" sqref="M3:M4"/>
    </sheetView>
  </sheetViews>
  <sheetFormatPr defaultRowHeight="15" x14ac:dyDescent="0.25"/>
  <cols>
    <col min="1" max="1" width="5.140625" customWidth="1"/>
    <col min="2" max="2" width="10" customWidth="1"/>
    <col min="3" max="3" width="22.28515625" customWidth="1"/>
    <col min="4" max="4" width="14" customWidth="1"/>
    <col min="7" max="8" width="12.28515625" customWidth="1"/>
    <col min="9" max="9" width="24.140625" customWidth="1"/>
    <col min="12" max="12" width="11.7109375" customWidth="1"/>
    <col min="13" max="13" width="13" customWidth="1"/>
    <col min="15" max="15" width="13" customWidth="1"/>
  </cols>
  <sheetData>
    <row r="1" spans="1:15" x14ac:dyDescent="0.25">
      <c r="B1" s="41" t="str">
        <f>HYPERLINK("#'nr pakietów'!a1","Wstecz")</f>
        <v>Wstecz</v>
      </c>
    </row>
    <row r="2" spans="1:15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11</v>
      </c>
      <c r="O2" s="4" t="s">
        <v>278</v>
      </c>
    </row>
    <row r="3" spans="1:15" x14ac:dyDescent="0.25">
      <c r="A3" s="6">
        <v>1</v>
      </c>
      <c r="B3" s="7" t="s">
        <v>2589</v>
      </c>
      <c r="C3" s="6" t="s">
        <v>2590</v>
      </c>
      <c r="D3" s="6" t="s">
        <v>859</v>
      </c>
      <c r="E3" s="6" t="s">
        <v>2591</v>
      </c>
      <c r="F3" s="6">
        <v>2021</v>
      </c>
      <c r="G3" s="8">
        <v>45412</v>
      </c>
      <c r="H3" s="8">
        <v>45777</v>
      </c>
      <c r="I3" s="6"/>
      <c r="J3" s="6">
        <v>35</v>
      </c>
      <c r="K3" s="6">
        <v>8</v>
      </c>
      <c r="L3" s="6">
        <v>1</v>
      </c>
      <c r="M3" s="6"/>
      <c r="N3" s="9">
        <v>0.08</v>
      </c>
      <c r="O3" s="6">
        <f>M3*N3+M3</f>
        <v>0</v>
      </c>
    </row>
    <row r="4" spans="1:15" x14ac:dyDescent="0.25">
      <c r="L4" s="10" t="s">
        <v>356</v>
      </c>
      <c r="M4" s="10"/>
      <c r="N4" s="12">
        <v>0.08</v>
      </c>
      <c r="O4" s="10">
        <f>SUM(O3)</f>
        <v>0</v>
      </c>
    </row>
  </sheetData>
  <conditionalFormatting sqref="H2:H3">
    <cfRule type="cellIs" dxfId="13" priority="1" operator="lessThanOrEqual">
      <formula>TODAY()+30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12"/>
  <sheetViews>
    <sheetView workbookViewId="0">
      <selection activeCell="L3" sqref="L3:L12"/>
    </sheetView>
  </sheetViews>
  <sheetFormatPr defaultRowHeight="15" x14ac:dyDescent="0.25"/>
  <cols>
    <col min="1" max="1" width="5.5703125" customWidth="1"/>
    <col min="2" max="2" width="13.140625" customWidth="1"/>
    <col min="3" max="3" width="38.140625" customWidth="1"/>
    <col min="4" max="4" width="24.7109375" customWidth="1"/>
    <col min="5" max="5" width="16.140625" customWidth="1"/>
    <col min="7" max="8" width="12" customWidth="1"/>
    <col min="9" max="9" width="28.140625" customWidth="1"/>
    <col min="11" max="11" width="13" customWidth="1"/>
    <col min="12" max="12" width="12.42578125" customWidth="1"/>
    <col min="14" max="14" width="13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2592</v>
      </c>
      <c r="C3" s="6" t="s">
        <v>2593</v>
      </c>
      <c r="D3" s="6" t="s">
        <v>57</v>
      </c>
      <c r="E3" s="6" t="s">
        <v>471</v>
      </c>
      <c r="F3" s="6">
        <v>2012</v>
      </c>
      <c r="G3" s="8">
        <v>45545</v>
      </c>
      <c r="H3" s="8">
        <v>45910</v>
      </c>
      <c r="I3" s="6"/>
      <c r="J3" s="6">
        <v>36</v>
      </c>
      <c r="K3" s="6">
        <v>1</v>
      </c>
      <c r="L3" s="6"/>
      <c r="M3" s="9">
        <v>0.23</v>
      </c>
      <c r="N3" s="6">
        <f>L3*M3+L3</f>
        <v>0</v>
      </c>
    </row>
    <row r="4" spans="1:14" x14ac:dyDescent="0.25">
      <c r="A4" s="6">
        <v>2</v>
      </c>
      <c r="B4" s="7" t="s">
        <v>2594</v>
      </c>
      <c r="C4" s="6" t="s">
        <v>2593</v>
      </c>
      <c r="D4" s="6" t="s">
        <v>57</v>
      </c>
      <c r="E4" s="6" t="s">
        <v>471</v>
      </c>
      <c r="F4" s="6">
        <v>2012</v>
      </c>
      <c r="G4" s="8">
        <v>45545</v>
      </c>
      <c r="H4" s="8">
        <v>45910</v>
      </c>
      <c r="I4" s="6"/>
      <c r="J4" s="6">
        <v>36</v>
      </c>
      <c r="K4" s="6">
        <v>1</v>
      </c>
      <c r="L4" s="6"/>
      <c r="M4" s="9">
        <v>0.23</v>
      </c>
      <c r="N4" s="6">
        <f t="shared" ref="N4:N11" si="0">L4*M4+L4</f>
        <v>0</v>
      </c>
    </row>
    <row r="5" spans="1:14" x14ac:dyDescent="0.25">
      <c r="A5" s="6">
        <v>3</v>
      </c>
      <c r="B5" s="7" t="s">
        <v>2595</v>
      </c>
      <c r="C5" s="6" t="s">
        <v>2593</v>
      </c>
      <c r="D5" s="6" t="s">
        <v>57</v>
      </c>
      <c r="E5" s="6" t="s">
        <v>471</v>
      </c>
      <c r="F5" s="6">
        <v>2012</v>
      </c>
      <c r="G5" s="8">
        <v>45545</v>
      </c>
      <c r="H5" s="8">
        <v>45910</v>
      </c>
      <c r="I5" s="6"/>
      <c r="J5" s="6">
        <v>36</v>
      </c>
      <c r="K5" s="6">
        <v>1</v>
      </c>
      <c r="L5" s="6"/>
      <c r="M5" s="9">
        <v>0.23</v>
      </c>
      <c r="N5" s="6">
        <f t="shared" si="0"/>
        <v>0</v>
      </c>
    </row>
    <row r="6" spans="1:14" x14ac:dyDescent="0.25">
      <c r="A6" s="6">
        <v>4</v>
      </c>
      <c r="B6" s="7" t="s">
        <v>2596</v>
      </c>
      <c r="C6" s="6" t="s">
        <v>2593</v>
      </c>
      <c r="D6" s="6" t="s">
        <v>57</v>
      </c>
      <c r="E6" s="6" t="s">
        <v>471</v>
      </c>
      <c r="F6" s="6">
        <v>2012</v>
      </c>
      <c r="G6" s="8">
        <v>45545</v>
      </c>
      <c r="H6" s="8">
        <v>45910</v>
      </c>
      <c r="I6" s="6"/>
      <c r="J6" s="6">
        <v>36</v>
      </c>
      <c r="K6" s="6">
        <v>1</v>
      </c>
      <c r="L6" s="6"/>
      <c r="M6" s="9">
        <v>0.23</v>
      </c>
      <c r="N6" s="6">
        <f t="shared" si="0"/>
        <v>0</v>
      </c>
    </row>
    <row r="7" spans="1:14" x14ac:dyDescent="0.25">
      <c r="A7" s="6">
        <v>5</v>
      </c>
      <c r="B7" s="7" t="s">
        <v>2597</v>
      </c>
      <c r="C7" s="6" t="s">
        <v>2598</v>
      </c>
      <c r="D7" s="6" t="s">
        <v>1575</v>
      </c>
      <c r="E7" s="6" t="s">
        <v>33</v>
      </c>
      <c r="F7" s="6">
        <v>2015</v>
      </c>
      <c r="G7" s="8">
        <v>45317</v>
      </c>
      <c r="H7" s="8">
        <v>45683</v>
      </c>
      <c r="I7" s="6"/>
      <c r="J7" s="6">
        <v>36</v>
      </c>
      <c r="K7" s="6">
        <v>1</v>
      </c>
      <c r="L7" s="6"/>
      <c r="M7" s="9">
        <v>0.23</v>
      </c>
      <c r="N7" s="6">
        <f t="shared" si="0"/>
        <v>0</v>
      </c>
    </row>
    <row r="8" spans="1:14" x14ac:dyDescent="0.25">
      <c r="A8" s="6">
        <v>6</v>
      </c>
      <c r="B8" s="7" t="s">
        <v>2599</v>
      </c>
      <c r="C8" s="6" t="s">
        <v>2600</v>
      </c>
      <c r="D8" s="6" t="s">
        <v>1658</v>
      </c>
      <c r="E8" s="6" t="s">
        <v>2601</v>
      </c>
      <c r="F8" s="6">
        <v>2006</v>
      </c>
      <c r="G8" s="8">
        <v>45566</v>
      </c>
      <c r="H8" s="8">
        <v>45931</v>
      </c>
      <c r="I8" s="6"/>
      <c r="J8" s="6">
        <v>36</v>
      </c>
      <c r="K8" s="6">
        <v>1</v>
      </c>
      <c r="L8" s="6"/>
      <c r="M8" s="9">
        <v>0.23</v>
      </c>
      <c r="N8" s="6">
        <f t="shared" si="0"/>
        <v>0</v>
      </c>
    </row>
    <row r="9" spans="1:14" x14ac:dyDescent="0.25">
      <c r="A9" s="6">
        <v>7</v>
      </c>
      <c r="B9" s="7" t="s">
        <v>2602</v>
      </c>
      <c r="C9" s="6" t="s">
        <v>2600</v>
      </c>
      <c r="D9" s="6" t="s">
        <v>1658</v>
      </c>
      <c r="E9" s="6" t="s">
        <v>2601</v>
      </c>
      <c r="F9" s="6">
        <v>2006</v>
      </c>
      <c r="G9" s="8">
        <v>45566</v>
      </c>
      <c r="H9" s="8">
        <v>45931</v>
      </c>
      <c r="I9" s="6"/>
      <c r="J9" s="6">
        <v>36</v>
      </c>
      <c r="K9" s="6">
        <v>1</v>
      </c>
      <c r="L9" s="6"/>
      <c r="M9" s="9">
        <v>0.23</v>
      </c>
      <c r="N9" s="6">
        <f t="shared" si="0"/>
        <v>0</v>
      </c>
    </row>
    <row r="10" spans="1:14" x14ac:dyDescent="0.25">
      <c r="A10" s="6">
        <v>8</v>
      </c>
      <c r="B10" s="7" t="s">
        <v>2603</v>
      </c>
      <c r="C10" s="6" t="s">
        <v>2604</v>
      </c>
      <c r="D10" s="6" t="s">
        <v>1907</v>
      </c>
      <c r="E10" s="6" t="s">
        <v>2605</v>
      </c>
      <c r="F10" s="6">
        <v>2002</v>
      </c>
      <c r="G10" s="8">
        <v>45387</v>
      </c>
      <c r="H10" s="8">
        <v>45752</v>
      </c>
      <c r="I10" s="6"/>
      <c r="J10" s="6">
        <v>36</v>
      </c>
      <c r="K10" s="6">
        <v>1</v>
      </c>
      <c r="L10" s="6"/>
      <c r="M10" s="9">
        <v>0.23</v>
      </c>
      <c r="N10" s="6">
        <f t="shared" si="0"/>
        <v>0</v>
      </c>
    </row>
    <row r="11" spans="1:14" x14ac:dyDescent="0.25">
      <c r="A11" s="6">
        <v>9</v>
      </c>
      <c r="B11" s="7" t="s">
        <v>2606</v>
      </c>
      <c r="C11" s="6" t="s">
        <v>2607</v>
      </c>
      <c r="D11" s="6" t="s">
        <v>1907</v>
      </c>
      <c r="E11" s="6"/>
      <c r="F11" s="6"/>
      <c r="G11" s="8">
        <v>45631</v>
      </c>
      <c r="H11" s="8">
        <v>45996</v>
      </c>
      <c r="I11" s="6" t="s">
        <v>2608</v>
      </c>
      <c r="J11" s="6">
        <v>36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K12" s="10" t="s">
        <v>356</v>
      </c>
      <c r="L12" s="10"/>
      <c r="M12" s="10"/>
      <c r="N12" s="10">
        <f>SUM(N3:N11)</f>
        <v>0</v>
      </c>
    </row>
  </sheetData>
  <conditionalFormatting sqref="H2:H11">
    <cfRule type="cellIs" dxfId="12" priority="1" operator="lessThanOrEqual">
      <formula>TODAY()+30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4"/>
  <sheetViews>
    <sheetView workbookViewId="0">
      <selection activeCell="L3" sqref="L3:L4"/>
    </sheetView>
  </sheetViews>
  <sheetFormatPr defaultRowHeight="15" x14ac:dyDescent="0.25"/>
  <cols>
    <col min="1" max="1" width="5.5703125" customWidth="1"/>
    <col min="3" max="3" width="58.140625" customWidth="1"/>
    <col min="4" max="4" width="20.28515625" customWidth="1"/>
    <col min="7" max="8" width="12" customWidth="1"/>
    <col min="11" max="11" width="12" customWidth="1"/>
    <col min="12" max="12" width="11.7109375" customWidth="1"/>
    <col min="14" max="14" width="11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2609</v>
      </c>
      <c r="C3" s="6" t="s">
        <v>2610</v>
      </c>
      <c r="D3" s="6" t="s">
        <v>260</v>
      </c>
      <c r="E3" s="6" t="s">
        <v>2611</v>
      </c>
      <c r="F3" s="6">
        <v>2017</v>
      </c>
      <c r="G3" s="8">
        <v>45455</v>
      </c>
      <c r="H3" s="8">
        <v>45820</v>
      </c>
      <c r="I3" s="6"/>
      <c r="J3" s="6">
        <v>37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K4" s="6" t="s">
        <v>356</v>
      </c>
      <c r="L4" s="6"/>
      <c r="M4" s="9">
        <v>0.08</v>
      </c>
      <c r="N4" s="6">
        <f>SUM(N3)</f>
        <v>0</v>
      </c>
    </row>
  </sheetData>
  <conditionalFormatting sqref="H2:H3">
    <cfRule type="cellIs" dxfId="11" priority="1" operator="lessThanOrEqual">
      <formula>TODAY()+30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42"/>
  <sheetViews>
    <sheetView workbookViewId="0"/>
  </sheetViews>
  <sheetFormatPr defaultRowHeight="15" x14ac:dyDescent="0.25"/>
  <cols>
    <col min="1" max="2" width="8.42578125" customWidth="1"/>
    <col min="3" max="3" width="39.5703125" customWidth="1"/>
    <col min="6" max="7" width="10.5703125" customWidth="1"/>
    <col min="8" max="8" width="13.140625" customWidth="1"/>
    <col min="10" max="10" width="13.28515625" customWidth="1"/>
    <col min="11" max="11" width="13.7109375" customWidth="1"/>
    <col min="13" max="13" width="11.42578125" customWidth="1"/>
    <col min="14" max="14" width="4.28515625" customWidth="1"/>
    <col min="15" max="15" width="95.140625" customWidth="1"/>
  </cols>
  <sheetData>
    <row r="1" spans="1:15" x14ac:dyDescent="0.25">
      <c r="B1" s="41" t="str">
        <f>HYPERLINK("#'nr pakietów'!a1","Wstecz")</f>
        <v>Wstecz</v>
      </c>
    </row>
    <row r="2" spans="1:15" s="1" customFormat="1" ht="45" x14ac:dyDescent="0.25">
      <c r="A2" s="4" t="s">
        <v>357</v>
      </c>
      <c r="B2" s="5" t="s">
        <v>2</v>
      </c>
      <c r="C2" s="4" t="s">
        <v>3</v>
      </c>
      <c r="D2" s="4" t="s">
        <v>358</v>
      </c>
      <c r="E2" s="4" t="s">
        <v>4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11</v>
      </c>
      <c r="M2" s="4" t="s">
        <v>278</v>
      </c>
    </row>
    <row r="3" spans="1:15" x14ac:dyDescent="0.25">
      <c r="A3" s="6">
        <v>1</v>
      </c>
      <c r="B3" s="7"/>
      <c r="C3" s="6" t="s">
        <v>2612</v>
      </c>
      <c r="D3" s="8"/>
      <c r="E3" s="6" t="s">
        <v>0</v>
      </c>
      <c r="F3" s="8">
        <v>45439</v>
      </c>
      <c r="G3" s="8">
        <v>45804</v>
      </c>
      <c r="H3" s="6"/>
      <c r="I3" s="6">
        <v>38</v>
      </c>
      <c r="J3" s="6">
        <v>1</v>
      </c>
      <c r="K3" s="6"/>
      <c r="L3" s="9">
        <v>0.23</v>
      </c>
      <c r="M3" s="6">
        <f>K3*L3+K3</f>
        <v>0</v>
      </c>
    </row>
    <row r="4" spans="1:15" x14ac:dyDescent="0.25">
      <c r="J4" s="6" t="s">
        <v>2809</v>
      </c>
      <c r="K4" s="6"/>
      <c r="L4" s="9">
        <v>0.23</v>
      </c>
      <c r="M4" s="6">
        <f>SUM(M3)</f>
        <v>0</v>
      </c>
    </row>
    <row r="6" spans="1:15" x14ac:dyDescent="0.25">
      <c r="O6" t="s">
        <v>2877</v>
      </c>
    </row>
    <row r="8" spans="1:15" x14ac:dyDescent="0.25">
      <c r="O8" s="49" t="s">
        <v>2860</v>
      </c>
    </row>
    <row r="10" spans="1:15" x14ac:dyDescent="0.25">
      <c r="O10" s="49" t="s">
        <v>2861</v>
      </c>
    </row>
    <row r="12" spans="1:15" x14ac:dyDescent="0.25">
      <c r="O12" s="49" t="s">
        <v>2862</v>
      </c>
    </row>
    <row r="14" spans="1:15" x14ac:dyDescent="0.25">
      <c r="O14" s="49" t="s">
        <v>2863</v>
      </c>
    </row>
    <row r="16" spans="1:15" x14ac:dyDescent="0.25">
      <c r="O16" s="49" t="s">
        <v>2864</v>
      </c>
    </row>
    <row r="18" spans="15:15" x14ac:dyDescent="0.25">
      <c r="O18" s="49" t="s">
        <v>2865</v>
      </c>
    </row>
    <row r="20" spans="15:15" x14ac:dyDescent="0.25">
      <c r="O20" s="49" t="s">
        <v>2866</v>
      </c>
    </row>
    <row r="22" spans="15:15" x14ac:dyDescent="0.25">
      <c r="O22" s="49" t="s">
        <v>2867</v>
      </c>
    </row>
    <row r="24" spans="15:15" x14ac:dyDescent="0.25">
      <c r="O24" s="49" t="s">
        <v>2868</v>
      </c>
    </row>
    <row r="26" spans="15:15" x14ac:dyDescent="0.25">
      <c r="O26" s="49" t="s">
        <v>2869</v>
      </c>
    </row>
    <row r="28" spans="15:15" x14ac:dyDescent="0.25">
      <c r="O28" s="49" t="s">
        <v>2870</v>
      </c>
    </row>
    <row r="30" spans="15:15" x14ac:dyDescent="0.25">
      <c r="O30" s="49" t="s">
        <v>2871</v>
      </c>
    </row>
    <row r="32" spans="15:15" x14ac:dyDescent="0.25">
      <c r="O32" s="49" t="s">
        <v>2872</v>
      </c>
    </row>
    <row r="34" spans="15:15" x14ac:dyDescent="0.25">
      <c r="O34" s="49" t="s">
        <v>2873</v>
      </c>
    </row>
    <row r="36" spans="15:15" x14ac:dyDescent="0.25">
      <c r="O36" s="49" t="s">
        <v>2874</v>
      </c>
    </row>
    <row r="38" spans="15:15" x14ac:dyDescent="0.25">
      <c r="O38" s="49" t="s">
        <v>2875</v>
      </c>
    </row>
    <row r="40" spans="15:15" x14ac:dyDescent="0.25">
      <c r="O40" s="49" t="s">
        <v>2876</v>
      </c>
    </row>
    <row r="41" spans="15:15" x14ac:dyDescent="0.25">
      <c r="O41" s="48"/>
    </row>
    <row r="42" spans="15:15" x14ac:dyDescent="0.25">
      <c r="O42" s="48" t="s">
        <v>2878</v>
      </c>
    </row>
  </sheetData>
  <conditionalFormatting sqref="G2:G3">
    <cfRule type="cellIs" dxfId="10" priority="1" operator="lessThanOrEqual">
      <formula>TODAY()+30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L3" sqref="L3:L20"/>
    </sheetView>
  </sheetViews>
  <sheetFormatPr defaultRowHeight="15" x14ac:dyDescent="0.25"/>
  <cols>
    <col min="1" max="1" width="5.5703125" customWidth="1"/>
    <col min="2" max="2" width="13.42578125" customWidth="1"/>
    <col min="3" max="3" width="45.85546875" customWidth="1"/>
    <col min="4" max="4" width="28.42578125" customWidth="1"/>
    <col min="5" max="5" width="22.42578125" customWidth="1"/>
    <col min="7" max="8" width="12" customWidth="1"/>
    <col min="9" max="9" width="23.42578125" customWidth="1"/>
    <col min="11" max="11" width="16.7109375" customWidth="1"/>
    <col min="12" max="12" width="10.42578125" customWidth="1"/>
    <col min="14" max="14" width="11" customWidth="1"/>
  </cols>
  <sheetData>
    <row r="1" spans="1:14" x14ac:dyDescent="0.25">
      <c r="B1" s="41" t="str">
        <f>HYPERLINK("#'nr pakietów'!a1","Wstecz")</f>
        <v>Wstecz</v>
      </c>
    </row>
    <row r="2" spans="1:14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319</v>
      </c>
      <c r="C3" s="6" t="s">
        <v>320</v>
      </c>
      <c r="D3" s="6" t="s">
        <v>16</v>
      </c>
      <c r="E3" s="6" t="s">
        <v>321</v>
      </c>
      <c r="F3" s="6">
        <v>2020</v>
      </c>
      <c r="G3" s="8">
        <v>45489</v>
      </c>
      <c r="H3" s="8">
        <v>45854</v>
      </c>
      <c r="I3" s="6"/>
      <c r="J3" s="6">
        <v>3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322</v>
      </c>
      <c r="C4" s="6" t="s">
        <v>323</v>
      </c>
      <c r="D4" s="6" t="s">
        <v>37</v>
      </c>
      <c r="E4" s="6" t="s">
        <v>324</v>
      </c>
      <c r="F4" s="6">
        <v>2017</v>
      </c>
      <c r="G4" s="8">
        <v>45489</v>
      </c>
      <c r="H4" s="8">
        <v>45854</v>
      </c>
      <c r="I4" s="6"/>
      <c r="J4" s="6">
        <v>3</v>
      </c>
      <c r="K4" s="6">
        <v>1</v>
      </c>
      <c r="L4" s="6"/>
      <c r="M4" s="9">
        <v>0.08</v>
      </c>
      <c r="N4" s="6">
        <f t="shared" ref="N4:N19" si="0">L4*M4+L4</f>
        <v>0</v>
      </c>
    </row>
    <row r="5" spans="1:14" x14ac:dyDescent="0.25">
      <c r="A5" s="6">
        <v>3</v>
      </c>
      <c r="B5" s="7" t="s">
        <v>325</v>
      </c>
      <c r="C5" s="6" t="s">
        <v>326</v>
      </c>
      <c r="D5" s="6" t="s">
        <v>60</v>
      </c>
      <c r="E5" s="6" t="s">
        <v>327</v>
      </c>
      <c r="F5" s="6">
        <v>2016</v>
      </c>
      <c r="G5" s="8">
        <v>45489</v>
      </c>
      <c r="H5" s="8">
        <v>45854</v>
      </c>
      <c r="I5" s="6"/>
      <c r="J5" s="6">
        <v>3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328</v>
      </c>
      <c r="C6" s="6" t="s">
        <v>320</v>
      </c>
      <c r="D6" s="6" t="s">
        <v>115</v>
      </c>
      <c r="E6" s="6" t="s">
        <v>321</v>
      </c>
      <c r="F6" s="6">
        <v>2020</v>
      </c>
      <c r="G6" s="8">
        <v>45489</v>
      </c>
      <c r="H6" s="8">
        <v>45854</v>
      </c>
      <c r="I6" s="6"/>
      <c r="J6" s="6">
        <v>3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329</v>
      </c>
      <c r="C7" s="6" t="s">
        <v>330</v>
      </c>
      <c r="D7" s="6" t="s">
        <v>141</v>
      </c>
      <c r="E7" s="6" t="s">
        <v>331</v>
      </c>
      <c r="F7" s="6">
        <v>2011</v>
      </c>
      <c r="G7" s="8">
        <v>45489</v>
      </c>
      <c r="H7" s="8">
        <v>45854</v>
      </c>
      <c r="I7" s="6"/>
      <c r="J7" s="6">
        <v>3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332</v>
      </c>
      <c r="C8" s="6" t="s">
        <v>333</v>
      </c>
      <c r="D8" s="6" t="s">
        <v>166</v>
      </c>
      <c r="E8" s="6" t="s">
        <v>334</v>
      </c>
      <c r="F8" s="6">
        <v>2008</v>
      </c>
      <c r="G8" s="8">
        <v>45603</v>
      </c>
      <c r="H8" s="8">
        <v>45968</v>
      </c>
      <c r="I8" s="6"/>
      <c r="J8" s="6">
        <v>3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335</v>
      </c>
      <c r="C9" s="6" t="s">
        <v>336</v>
      </c>
      <c r="D9" s="6" t="s">
        <v>177</v>
      </c>
      <c r="E9" s="6" t="s">
        <v>337</v>
      </c>
      <c r="F9" s="6">
        <v>2024</v>
      </c>
      <c r="G9" s="8">
        <v>45637</v>
      </c>
      <c r="H9" s="8">
        <v>46002</v>
      </c>
      <c r="I9" s="6" t="s">
        <v>338</v>
      </c>
      <c r="J9" s="6">
        <v>3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339</v>
      </c>
      <c r="C10" s="6" t="s">
        <v>340</v>
      </c>
      <c r="D10" s="6" t="s">
        <v>189</v>
      </c>
      <c r="E10" s="6" t="s">
        <v>190</v>
      </c>
      <c r="F10" s="6">
        <v>2012</v>
      </c>
      <c r="G10" s="8">
        <v>45449</v>
      </c>
      <c r="H10" s="8">
        <v>45814</v>
      </c>
      <c r="I10" s="6"/>
      <c r="J10" s="6">
        <v>3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341</v>
      </c>
      <c r="C11" s="6" t="s">
        <v>342</v>
      </c>
      <c r="D11" s="6" t="s">
        <v>189</v>
      </c>
      <c r="E11" s="6" t="s">
        <v>190</v>
      </c>
      <c r="F11" s="6">
        <v>2012</v>
      </c>
      <c r="G11" s="8">
        <v>45400</v>
      </c>
      <c r="H11" s="8">
        <v>45765</v>
      </c>
      <c r="I11" s="6"/>
      <c r="J11" s="6">
        <v>3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343</v>
      </c>
      <c r="C12" s="6" t="s">
        <v>344</v>
      </c>
      <c r="D12" s="6" t="s">
        <v>225</v>
      </c>
      <c r="E12" s="6" t="s">
        <v>345</v>
      </c>
      <c r="F12" s="6">
        <v>2005</v>
      </c>
      <c r="G12" s="8">
        <v>45602</v>
      </c>
      <c r="H12" s="8">
        <v>45967</v>
      </c>
      <c r="I12" s="6"/>
      <c r="J12" s="6">
        <v>3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346</v>
      </c>
      <c r="C13" s="6" t="s">
        <v>344</v>
      </c>
      <c r="D13" s="6" t="s">
        <v>225</v>
      </c>
      <c r="E13" s="6" t="s">
        <v>345</v>
      </c>
      <c r="F13" s="6">
        <v>2005</v>
      </c>
      <c r="G13" s="8">
        <v>45602</v>
      </c>
      <c r="H13" s="8">
        <v>45967</v>
      </c>
      <c r="I13" s="6"/>
      <c r="J13" s="6">
        <v>3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347</v>
      </c>
      <c r="C14" s="6" t="s">
        <v>348</v>
      </c>
      <c r="D14" s="6" t="s">
        <v>225</v>
      </c>
      <c r="E14" s="6" t="s">
        <v>345</v>
      </c>
      <c r="F14" s="6">
        <v>2002</v>
      </c>
      <c r="G14" s="8">
        <v>45602</v>
      </c>
      <c r="H14" s="8">
        <v>45967</v>
      </c>
      <c r="I14" s="6"/>
      <c r="J14" s="6">
        <v>3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349</v>
      </c>
      <c r="C15" s="6" t="s">
        <v>350</v>
      </c>
      <c r="D15" s="6" t="s">
        <v>225</v>
      </c>
      <c r="E15" s="6" t="s">
        <v>237</v>
      </c>
      <c r="F15" s="6">
        <v>2018</v>
      </c>
      <c r="G15" s="8">
        <v>45602</v>
      </c>
      <c r="H15" s="8">
        <v>45967</v>
      </c>
      <c r="I15" s="6"/>
      <c r="J15" s="6">
        <v>3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351</v>
      </c>
      <c r="C16" s="6" t="s">
        <v>352</v>
      </c>
      <c r="D16" s="6" t="s">
        <v>225</v>
      </c>
      <c r="E16" s="6" t="s">
        <v>334</v>
      </c>
      <c r="F16" s="6">
        <v>2005</v>
      </c>
      <c r="G16" s="8">
        <v>45602</v>
      </c>
      <c r="H16" s="8">
        <v>45967</v>
      </c>
      <c r="I16" s="6"/>
      <c r="J16" s="6">
        <v>3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28" t="s">
        <v>2580</v>
      </c>
      <c r="C17" s="27" t="s">
        <v>352</v>
      </c>
      <c r="D17" s="27" t="s">
        <v>225</v>
      </c>
      <c r="E17" s="27" t="s">
        <v>334</v>
      </c>
      <c r="F17" s="6"/>
      <c r="G17" s="8">
        <v>45672</v>
      </c>
      <c r="H17" s="8">
        <v>46037</v>
      </c>
      <c r="I17" s="6"/>
      <c r="J17" s="6">
        <v>3</v>
      </c>
      <c r="K17" s="6">
        <v>1</v>
      </c>
      <c r="L17" s="6"/>
      <c r="M17" s="9">
        <v>0.08</v>
      </c>
      <c r="N17" s="6">
        <f t="shared" ref="N17" si="1">L17*M17+L17</f>
        <v>0</v>
      </c>
    </row>
    <row r="18" spans="1:14" x14ac:dyDescent="0.25">
      <c r="A18" s="6">
        <v>16</v>
      </c>
      <c r="B18" s="7" t="s">
        <v>353</v>
      </c>
      <c r="C18" s="6" t="s">
        <v>352</v>
      </c>
      <c r="D18" s="6" t="s">
        <v>225</v>
      </c>
      <c r="E18" s="6" t="s">
        <v>334</v>
      </c>
      <c r="F18" s="6">
        <v>2006</v>
      </c>
      <c r="G18" s="8">
        <v>45602</v>
      </c>
      <c r="H18" s="8">
        <v>45967</v>
      </c>
      <c r="I18" s="6"/>
      <c r="J18" s="6">
        <v>3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354</v>
      </c>
      <c r="C19" s="6" t="s">
        <v>355</v>
      </c>
      <c r="D19" s="6" t="s">
        <v>260</v>
      </c>
      <c r="E19" s="6" t="s">
        <v>334</v>
      </c>
      <c r="F19" s="6">
        <v>2011</v>
      </c>
      <c r="G19" s="8">
        <v>45400</v>
      </c>
      <c r="H19" s="8">
        <v>45765</v>
      </c>
      <c r="I19" s="6"/>
      <c r="J19" s="6">
        <v>3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K20" s="6" t="s">
        <v>356</v>
      </c>
      <c r="L20" s="6"/>
      <c r="M20" s="9">
        <v>0.08</v>
      </c>
      <c r="N20" s="6">
        <f>SUM(N3:N19)</f>
        <v>0</v>
      </c>
    </row>
  </sheetData>
  <conditionalFormatting sqref="H2:H19">
    <cfRule type="cellIs" dxfId="45" priority="1" operator="lessThanOrEqual">
      <formula>TODAY()+30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7"/>
  <sheetViews>
    <sheetView workbookViewId="0">
      <selection activeCell="L3" sqref="L3:L7"/>
    </sheetView>
  </sheetViews>
  <sheetFormatPr defaultRowHeight="15" x14ac:dyDescent="0.25"/>
  <cols>
    <col min="1" max="1" width="5.140625" customWidth="1"/>
    <col min="3" max="3" width="31.42578125" customWidth="1"/>
    <col min="4" max="4" width="13.85546875" customWidth="1"/>
    <col min="5" max="5" width="16" customWidth="1"/>
    <col min="6" max="6" width="13.140625" customWidth="1"/>
    <col min="7" max="8" width="10.42578125" customWidth="1"/>
    <col min="9" max="9" width="32.85546875" customWidth="1"/>
    <col min="11" max="11" width="11.7109375" customWidth="1"/>
    <col min="12" max="12" width="12" customWidth="1"/>
    <col min="14" max="14" width="13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2697</v>
      </c>
      <c r="C3" s="6" t="s">
        <v>2698</v>
      </c>
      <c r="D3" s="6" t="s">
        <v>1</v>
      </c>
      <c r="E3" s="6" t="s">
        <v>2699</v>
      </c>
      <c r="F3" s="6">
        <v>2017</v>
      </c>
      <c r="G3" s="8">
        <v>45478</v>
      </c>
      <c r="H3" s="8">
        <v>45843</v>
      </c>
      <c r="I3" s="6" t="s">
        <v>2700</v>
      </c>
      <c r="J3" s="6">
        <v>39</v>
      </c>
      <c r="K3" s="6">
        <v>1</v>
      </c>
      <c r="L3" s="6"/>
      <c r="M3" s="9">
        <v>0.23</v>
      </c>
      <c r="N3" s="6">
        <f>L3*M3+L3</f>
        <v>0</v>
      </c>
    </row>
    <row r="4" spans="1:14" x14ac:dyDescent="0.25">
      <c r="A4" s="6">
        <v>2</v>
      </c>
      <c r="B4" s="7" t="s">
        <v>2701</v>
      </c>
      <c r="C4" s="6" t="s">
        <v>2702</v>
      </c>
      <c r="D4" s="6" t="s">
        <v>1</v>
      </c>
      <c r="E4" s="6" t="s">
        <v>2699</v>
      </c>
      <c r="F4" s="6">
        <v>2016</v>
      </c>
      <c r="G4" s="8">
        <v>45478</v>
      </c>
      <c r="H4" s="8">
        <v>45843</v>
      </c>
      <c r="I4" s="6" t="s">
        <v>2700</v>
      </c>
      <c r="J4" s="6">
        <v>39</v>
      </c>
      <c r="K4" s="6">
        <v>1</v>
      </c>
      <c r="L4" s="6"/>
      <c r="M4" s="9">
        <v>0.23</v>
      </c>
      <c r="N4" s="6">
        <f t="shared" ref="N4:N6" si="0">L4*M4+L4</f>
        <v>0</v>
      </c>
    </row>
    <row r="5" spans="1:14" x14ac:dyDescent="0.25">
      <c r="A5" s="6">
        <v>3</v>
      </c>
      <c r="B5" s="7" t="s">
        <v>2703</v>
      </c>
      <c r="C5" s="6" t="s">
        <v>2704</v>
      </c>
      <c r="D5" s="6" t="s">
        <v>1</v>
      </c>
      <c r="E5" s="6" t="s">
        <v>2699</v>
      </c>
      <c r="F5" s="6">
        <v>2017</v>
      </c>
      <c r="G5" s="8">
        <v>45478</v>
      </c>
      <c r="H5" s="8">
        <v>45843</v>
      </c>
      <c r="I5" s="6" t="s">
        <v>2700</v>
      </c>
      <c r="J5" s="6">
        <v>39</v>
      </c>
      <c r="K5" s="6">
        <v>1</v>
      </c>
      <c r="L5" s="6"/>
      <c r="M5" s="9">
        <v>0.23</v>
      </c>
      <c r="N5" s="6">
        <f t="shared" si="0"/>
        <v>0</v>
      </c>
    </row>
    <row r="6" spans="1:14" x14ac:dyDescent="0.25">
      <c r="A6" s="6">
        <v>4</v>
      </c>
      <c r="B6" s="7" t="s">
        <v>2705</v>
      </c>
      <c r="C6" s="6" t="s">
        <v>2706</v>
      </c>
      <c r="D6" s="6" t="s">
        <v>1</v>
      </c>
      <c r="E6" s="6" t="s">
        <v>2699</v>
      </c>
      <c r="F6" s="6"/>
      <c r="G6" s="8">
        <v>45478</v>
      </c>
      <c r="H6" s="8">
        <v>45843</v>
      </c>
      <c r="I6" s="6" t="s">
        <v>2700</v>
      </c>
      <c r="J6" s="6">
        <v>39</v>
      </c>
      <c r="K6" s="6">
        <v>1</v>
      </c>
      <c r="L6" s="6"/>
      <c r="M6" s="9">
        <v>0.23</v>
      </c>
      <c r="N6" s="6">
        <f t="shared" si="0"/>
        <v>0</v>
      </c>
    </row>
    <row r="7" spans="1:14" x14ac:dyDescent="0.25">
      <c r="K7" s="10" t="s">
        <v>356</v>
      </c>
      <c r="L7" s="10"/>
      <c r="M7" s="12">
        <v>0.23</v>
      </c>
      <c r="N7" s="10">
        <f>SUM(N3:N6)</f>
        <v>0</v>
      </c>
    </row>
  </sheetData>
  <conditionalFormatting sqref="H2:H6">
    <cfRule type="cellIs" dxfId="9" priority="1" operator="lessThanOrEqual">
      <formula>TODAY()+30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9"/>
  <sheetViews>
    <sheetView workbookViewId="0">
      <selection activeCell="K3" sqref="K3:K19"/>
    </sheetView>
  </sheetViews>
  <sheetFormatPr defaultRowHeight="15" x14ac:dyDescent="0.25"/>
  <cols>
    <col min="1" max="1" width="7" customWidth="1"/>
    <col min="2" max="2" width="14.28515625" customWidth="1"/>
    <col min="3" max="3" width="54.7109375" customWidth="1"/>
    <col min="4" max="4" width="26.140625" customWidth="1"/>
    <col min="5" max="5" width="25.28515625" customWidth="1"/>
    <col min="6" max="7" width="12" customWidth="1"/>
    <col min="8" max="8" width="24.28515625" customWidth="1"/>
    <col min="10" max="10" width="13.140625" customWidth="1"/>
    <col min="11" max="11" width="10.85546875" customWidth="1"/>
    <col min="13" max="13" width="13.140625" customWidth="1"/>
  </cols>
  <sheetData>
    <row r="1" spans="1:13" x14ac:dyDescent="0.25">
      <c r="B1" s="41" t="str">
        <f>HYPERLINK("#'nr pakietów'!a1","Wstecz")</f>
        <v>Wstecz</v>
      </c>
    </row>
    <row r="2" spans="1:13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11</v>
      </c>
      <c r="M2" s="4" t="s">
        <v>278</v>
      </c>
    </row>
    <row r="3" spans="1:13" x14ac:dyDescent="0.25">
      <c r="A3" s="6">
        <v>1</v>
      </c>
      <c r="B3" s="7" t="s">
        <v>2613</v>
      </c>
      <c r="C3" s="6" t="s">
        <v>2614</v>
      </c>
      <c r="D3" s="6" t="s">
        <v>16</v>
      </c>
      <c r="E3" s="6"/>
      <c r="F3" s="8"/>
      <c r="G3" s="8">
        <v>45838</v>
      </c>
      <c r="H3" s="6" t="s">
        <v>2637</v>
      </c>
      <c r="I3" s="6">
        <v>40</v>
      </c>
      <c r="J3" s="6">
        <v>1</v>
      </c>
      <c r="K3" s="6"/>
      <c r="L3" s="9">
        <v>0.23</v>
      </c>
      <c r="M3" s="6">
        <f>K3*L3+K3</f>
        <v>0</v>
      </c>
    </row>
    <row r="4" spans="1:13" x14ac:dyDescent="0.25">
      <c r="A4" s="6">
        <v>2</v>
      </c>
      <c r="B4" s="7" t="s">
        <v>2615</v>
      </c>
      <c r="C4" s="6" t="s">
        <v>2616</v>
      </c>
      <c r="D4" s="6" t="s">
        <v>170</v>
      </c>
      <c r="E4" s="6" t="s">
        <v>2617</v>
      </c>
      <c r="F4" s="8">
        <v>45370</v>
      </c>
      <c r="G4" s="8">
        <v>45735</v>
      </c>
      <c r="H4" s="6" t="s">
        <v>2637</v>
      </c>
      <c r="I4" s="6">
        <v>40</v>
      </c>
      <c r="J4" s="6">
        <v>1</v>
      </c>
      <c r="K4" s="6"/>
      <c r="L4" s="9">
        <v>0.23</v>
      </c>
      <c r="M4" s="6">
        <f t="shared" ref="M4:M18" si="0">K4*L4+K4</f>
        <v>0</v>
      </c>
    </row>
    <row r="5" spans="1:13" x14ac:dyDescent="0.25">
      <c r="A5" s="6">
        <v>3</v>
      </c>
      <c r="B5" s="7" t="s">
        <v>2618</v>
      </c>
      <c r="C5" s="6" t="s">
        <v>2619</v>
      </c>
      <c r="D5" s="6" t="s">
        <v>1907</v>
      </c>
      <c r="E5" s="6"/>
      <c r="F5" s="8">
        <v>45463</v>
      </c>
      <c r="G5" s="8">
        <v>45828</v>
      </c>
      <c r="H5" s="6" t="s">
        <v>2637</v>
      </c>
      <c r="I5" s="6">
        <v>40</v>
      </c>
      <c r="J5" s="6">
        <v>1</v>
      </c>
      <c r="K5" s="6"/>
      <c r="L5" s="9">
        <v>0.23</v>
      </c>
      <c r="M5" s="6">
        <f t="shared" si="0"/>
        <v>0</v>
      </c>
    </row>
    <row r="6" spans="1:13" x14ac:dyDescent="0.25">
      <c r="A6" s="6">
        <v>4</v>
      </c>
      <c r="B6" s="7" t="s">
        <v>2620</v>
      </c>
      <c r="C6" s="6" t="s">
        <v>2621</v>
      </c>
      <c r="D6" s="6" t="s">
        <v>1979</v>
      </c>
      <c r="E6" s="6" t="s">
        <v>2622</v>
      </c>
      <c r="F6" s="8">
        <v>45393</v>
      </c>
      <c r="G6" s="8">
        <v>45758</v>
      </c>
      <c r="H6" s="6" t="s">
        <v>2637</v>
      </c>
      <c r="I6" s="6">
        <v>40</v>
      </c>
      <c r="J6" s="6">
        <v>1</v>
      </c>
      <c r="K6" s="6"/>
      <c r="L6" s="9">
        <v>0.23</v>
      </c>
      <c r="M6" s="6">
        <f t="shared" si="0"/>
        <v>0</v>
      </c>
    </row>
    <row r="7" spans="1:13" x14ac:dyDescent="0.25">
      <c r="A7" s="6">
        <v>5</v>
      </c>
      <c r="B7" s="7" t="s">
        <v>2623</v>
      </c>
      <c r="C7" s="6" t="s">
        <v>2621</v>
      </c>
      <c r="D7" s="6" t="s">
        <v>1979</v>
      </c>
      <c r="E7" s="6" t="s">
        <v>2622</v>
      </c>
      <c r="F7" s="8">
        <v>45393</v>
      </c>
      <c r="G7" s="8">
        <v>45758</v>
      </c>
      <c r="H7" s="6" t="s">
        <v>2637</v>
      </c>
      <c r="I7" s="6">
        <v>40</v>
      </c>
      <c r="J7" s="6">
        <v>1</v>
      </c>
      <c r="K7" s="6"/>
      <c r="L7" s="9">
        <v>0.23</v>
      </c>
      <c r="M7" s="6">
        <f t="shared" si="0"/>
        <v>0</v>
      </c>
    </row>
    <row r="8" spans="1:13" x14ac:dyDescent="0.25">
      <c r="A8" s="6">
        <v>6</v>
      </c>
      <c r="B8" s="7" t="s">
        <v>2624</v>
      </c>
      <c r="C8" s="6" t="s">
        <v>2621</v>
      </c>
      <c r="D8" s="6" t="s">
        <v>1979</v>
      </c>
      <c r="E8" s="6" t="s">
        <v>2622</v>
      </c>
      <c r="F8" s="8">
        <v>45393</v>
      </c>
      <c r="G8" s="8">
        <v>45758</v>
      </c>
      <c r="H8" s="6" t="s">
        <v>2637</v>
      </c>
      <c r="I8" s="6">
        <v>40</v>
      </c>
      <c r="J8" s="6">
        <v>1</v>
      </c>
      <c r="K8" s="6"/>
      <c r="L8" s="9">
        <v>0.23</v>
      </c>
      <c r="M8" s="6">
        <f t="shared" si="0"/>
        <v>0</v>
      </c>
    </row>
    <row r="9" spans="1:13" x14ac:dyDescent="0.25">
      <c r="A9" s="6">
        <v>7</v>
      </c>
      <c r="B9" s="7" t="s">
        <v>2625</v>
      </c>
      <c r="C9" s="6" t="s">
        <v>2621</v>
      </c>
      <c r="D9" s="6" t="s">
        <v>1979</v>
      </c>
      <c r="E9" s="6" t="s">
        <v>2622</v>
      </c>
      <c r="F9" s="8">
        <v>45393</v>
      </c>
      <c r="G9" s="8">
        <v>45758</v>
      </c>
      <c r="H9" s="6" t="s">
        <v>2637</v>
      </c>
      <c r="I9" s="6">
        <v>40</v>
      </c>
      <c r="J9" s="6">
        <v>1</v>
      </c>
      <c r="K9" s="6"/>
      <c r="L9" s="9">
        <v>0.23</v>
      </c>
      <c r="M9" s="6">
        <f t="shared" si="0"/>
        <v>0</v>
      </c>
    </row>
    <row r="10" spans="1:13" x14ac:dyDescent="0.25">
      <c r="A10" s="6">
        <v>8</v>
      </c>
      <c r="B10" s="7" t="s">
        <v>2626</v>
      </c>
      <c r="C10" s="6" t="s">
        <v>2621</v>
      </c>
      <c r="D10" s="6" t="s">
        <v>1979</v>
      </c>
      <c r="E10" s="6" t="s">
        <v>2622</v>
      </c>
      <c r="F10" s="8">
        <v>45393</v>
      </c>
      <c r="G10" s="8">
        <v>45758</v>
      </c>
      <c r="H10" s="6" t="s">
        <v>2637</v>
      </c>
      <c r="I10" s="6">
        <v>40</v>
      </c>
      <c r="J10" s="6">
        <v>1</v>
      </c>
      <c r="K10" s="6"/>
      <c r="L10" s="9">
        <v>0.23</v>
      </c>
      <c r="M10" s="6">
        <f t="shared" si="0"/>
        <v>0</v>
      </c>
    </row>
    <row r="11" spans="1:13" x14ac:dyDescent="0.25">
      <c r="A11" s="6">
        <v>9</v>
      </c>
      <c r="B11" s="7" t="s">
        <v>2627</v>
      </c>
      <c r="C11" s="6" t="s">
        <v>2621</v>
      </c>
      <c r="D11" s="6" t="s">
        <v>1979</v>
      </c>
      <c r="E11" s="6" t="s">
        <v>2622</v>
      </c>
      <c r="F11" s="8">
        <v>45393</v>
      </c>
      <c r="G11" s="8">
        <v>45758</v>
      </c>
      <c r="H11" s="6" t="s">
        <v>2637</v>
      </c>
      <c r="I11" s="6">
        <v>40</v>
      </c>
      <c r="J11" s="6">
        <v>1</v>
      </c>
      <c r="K11" s="6"/>
      <c r="L11" s="9">
        <v>0.23</v>
      </c>
      <c r="M11" s="6">
        <f t="shared" si="0"/>
        <v>0</v>
      </c>
    </row>
    <row r="12" spans="1:13" x14ac:dyDescent="0.25">
      <c r="A12" s="6">
        <v>10</v>
      </c>
      <c r="B12" s="7" t="s">
        <v>2628</v>
      </c>
      <c r="C12" s="6" t="s">
        <v>2621</v>
      </c>
      <c r="D12" s="6" t="s">
        <v>1979</v>
      </c>
      <c r="E12" s="6" t="s">
        <v>2622</v>
      </c>
      <c r="F12" s="8">
        <v>45393</v>
      </c>
      <c r="G12" s="8">
        <v>45758</v>
      </c>
      <c r="H12" s="6" t="s">
        <v>2637</v>
      </c>
      <c r="I12" s="6">
        <v>40</v>
      </c>
      <c r="J12" s="6">
        <v>1</v>
      </c>
      <c r="K12" s="6"/>
      <c r="L12" s="9">
        <v>0.23</v>
      </c>
      <c r="M12" s="6">
        <f t="shared" si="0"/>
        <v>0</v>
      </c>
    </row>
    <row r="13" spans="1:13" x14ac:dyDescent="0.25">
      <c r="A13" s="6">
        <v>11</v>
      </c>
      <c r="B13" s="7" t="s">
        <v>2629</v>
      </c>
      <c r="C13" s="6" t="s">
        <v>2630</v>
      </c>
      <c r="D13" s="6" t="s">
        <v>1979</v>
      </c>
      <c r="E13" s="6" t="s">
        <v>2622</v>
      </c>
      <c r="F13" s="8">
        <v>45393</v>
      </c>
      <c r="G13" s="8">
        <v>45758</v>
      </c>
      <c r="H13" s="6" t="s">
        <v>2885</v>
      </c>
      <c r="I13" s="6">
        <v>40</v>
      </c>
      <c r="J13" s="6">
        <v>1</v>
      </c>
      <c r="K13" s="6"/>
      <c r="L13" s="9">
        <v>0.23</v>
      </c>
      <c r="M13" s="6">
        <f t="shared" si="0"/>
        <v>0</v>
      </c>
    </row>
    <row r="14" spans="1:13" x14ac:dyDescent="0.25">
      <c r="A14" s="6">
        <v>12</v>
      </c>
      <c r="B14" s="7" t="s">
        <v>2631</v>
      </c>
      <c r="C14" s="6" t="s">
        <v>2630</v>
      </c>
      <c r="D14" s="6" t="s">
        <v>1979</v>
      </c>
      <c r="E14" s="6" t="s">
        <v>2622</v>
      </c>
      <c r="F14" s="8">
        <v>45393</v>
      </c>
      <c r="G14" s="8">
        <v>45758</v>
      </c>
      <c r="H14" s="6" t="s">
        <v>2886</v>
      </c>
      <c r="I14" s="6">
        <v>40</v>
      </c>
      <c r="J14" s="6">
        <v>1</v>
      </c>
      <c r="K14" s="6"/>
      <c r="L14" s="9">
        <v>0.23</v>
      </c>
      <c r="M14" s="6">
        <f t="shared" si="0"/>
        <v>0</v>
      </c>
    </row>
    <row r="15" spans="1:13" x14ac:dyDescent="0.25">
      <c r="A15" s="6">
        <v>13</v>
      </c>
      <c r="B15" s="7" t="s">
        <v>2632</v>
      </c>
      <c r="C15" s="6" t="s">
        <v>2633</v>
      </c>
      <c r="D15" s="6" t="s">
        <v>2634</v>
      </c>
      <c r="E15" s="6" t="s">
        <v>2635</v>
      </c>
      <c r="F15" s="8">
        <v>45481</v>
      </c>
      <c r="G15" s="8">
        <v>45846</v>
      </c>
      <c r="H15" s="6" t="s">
        <v>2636</v>
      </c>
      <c r="I15" s="6">
        <v>40</v>
      </c>
      <c r="J15" s="6">
        <v>1</v>
      </c>
      <c r="K15" s="6"/>
      <c r="L15" s="9">
        <v>0.23</v>
      </c>
      <c r="M15" s="6">
        <f t="shared" si="0"/>
        <v>0</v>
      </c>
    </row>
    <row r="16" spans="1:13" x14ac:dyDescent="0.25">
      <c r="A16" s="6">
        <v>531</v>
      </c>
      <c r="B16" s="7" t="s">
        <v>1981</v>
      </c>
      <c r="C16" s="6" t="s">
        <v>1982</v>
      </c>
      <c r="D16" s="6" t="s">
        <v>1979</v>
      </c>
      <c r="E16" s="6" t="s">
        <v>1983</v>
      </c>
      <c r="F16" s="8">
        <v>44606</v>
      </c>
      <c r="G16" s="8">
        <v>45692</v>
      </c>
      <c r="H16" s="6" t="s">
        <v>2637</v>
      </c>
      <c r="I16" s="6">
        <v>16</v>
      </c>
      <c r="J16" s="6">
        <v>1</v>
      </c>
      <c r="K16" s="6"/>
      <c r="L16" s="9">
        <v>0.23</v>
      </c>
      <c r="M16" s="6">
        <f t="shared" si="0"/>
        <v>0</v>
      </c>
    </row>
    <row r="17" spans="1:13" x14ac:dyDescent="0.25">
      <c r="A17" s="6">
        <v>532</v>
      </c>
      <c r="B17" s="7" t="s">
        <v>1984</v>
      </c>
      <c r="C17" s="6" t="s">
        <v>1982</v>
      </c>
      <c r="D17" s="6" t="s">
        <v>1979</v>
      </c>
      <c r="E17" s="6" t="s">
        <v>1983</v>
      </c>
      <c r="F17" s="8">
        <v>44606</v>
      </c>
      <c r="G17" s="8">
        <v>45702</v>
      </c>
      <c r="H17" s="6" t="s">
        <v>2637</v>
      </c>
      <c r="I17" s="6">
        <v>16</v>
      </c>
      <c r="J17" s="6">
        <v>1</v>
      </c>
      <c r="K17" s="6"/>
      <c r="L17" s="9">
        <v>0.23</v>
      </c>
      <c r="M17" s="6">
        <f t="shared" si="0"/>
        <v>0</v>
      </c>
    </row>
    <row r="18" spans="1:13" x14ac:dyDescent="0.25">
      <c r="A18" s="6">
        <v>533</v>
      </c>
      <c r="B18" s="7" t="s">
        <v>1985</v>
      </c>
      <c r="C18" s="6" t="s">
        <v>1986</v>
      </c>
      <c r="D18" s="6" t="s">
        <v>1979</v>
      </c>
      <c r="E18" s="6" t="s">
        <v>1983</v>
      </c>
      <c r="F18" s="8">
        <v>44606</v>
      </c>
      <c r="G18" s="8">
        <v>45702</v>
      </c>
      <c r="H18" s="6" t="s">
        <v>2637</v>
      </c>
      <c r="I18" s="6">
        <v>16</v>
      </c>
      <c r="J18" s="6">
        <v>1</v>
      </c>
      <c r="K18" s="6"/>
      <c r="L18" s="9">
        <v>0.23</v>
      </c>
      <c r="M18" s="6">
        <f t="shared" si="0"/>
        <v>0</v>
      </c>
    </row>
    <row r="19" spans="1:13" x14ac:dyDescent="0.25">
      <c r="J19" s="6" t="s">
        <v>356</v>
      </c>
      <c r="K19" s="6"/>
      <c r="L19" s="9">
        <v>0.23</v>
      </c>
      <c r="M19" s="6">
        <f>SUM(M3:M18)</f>
        <v>0</v>
      </c>
    </row>
  </sheetData>
  <conditionalFormatting sqref="G2:G18">
    <cfRule type="cellIs" dxfId="8" priority="1" operator="lessThanOrEqual">
      <formula>TODAY()+30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7"/>
  <sheetViews>
    <sheetView workbookViewId="0">
      <selection activeCell="L3" sqref="L3:L7"/>
    </sheetView>
  </sheetViews>
  <sheetFormatPr defaultRowHeight="15" x14ac:dyDescent="0.25"/>
  <cols>
    <col min="1" max="1" width="6.7109375" customWidth="1"/>
    <col min="2" max="2" width="11.5703125" customWidth="1"/>
    <col min="3" max="3" width="26.42578125" customWidth="1"/>
    <col min="4" max="4" width="27" customWidth="1"/>
    <col min="7" max="8" width="10.85546875" customWidth="1"/>
    <col min="9" max="9" width="27" customWidth="1"/>
    <col min="11" max="11" width="15.140625" customWidth="1"/>
    <col min="12" max="12" width="12.5703125" customWidth="1"/>
    <col min="14" max="14" width="10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2638</v>
      </c>
      <c r="C3" s="6" t="s">
        <v>2639</v>
      </c>
      <c r="D3" s="6" t="s">
        <v>1907</v>
      </c>
      <c r="E3" s="6" t="s">
        <v>2640</v>
      </c>
      <c r="F3" s="6">
        <v>2018</v>
      </c>
      <c r="G3" s="8">
        <v>45570</v>
      </c>
      <c r="H3" s="8">
        <v>45935</v>
      </c>
      <c r="I3" s="6" t="s">
        <v>2647</v>
      </c>
      <c r="J3" s="6">
        <v>41</v>
      </c>
      <c r="K3" s="6">
        <v>1</v>
      </c>
      <c r="L3" s="6"/>
      <c r="M3" s="9">
        <v>0.08</v>
      </c>
      <c r="N3" s="42">
        <f>L3*M3+L3</f>
        <v>0</v>
      </c>
    </row>
    <row r="4" spans="1:14" x14ac:dyDescent="0.25">
      <c r="A4" s="6">
        <v>2</v>
      </c>
      <c r="B4" s="7" t="s">
        <v>2641</v>
      </c>
      <c r="C4" s="6" t="s">
        <v>2642</v>
      </c>
      <c r="D4" s="6" t="s">
        <v>1907</v>
      </c>
      <c r="E4" s="6" t="s">
        <v>2640</v>
      </c>
      <c r="F4" s="6">
        <v>2018</v>
      </c>
      <c r="G4" s="8">
        <v>45570</v>
      </c>
      <c r="H4" s="8">
        <v>45935</v>
      </c>
      <c r="I4" s="6" t="s">
        <v>2647</v>
      </c>
      <c r="J4" s="6">
        <v>41</v>
      </c>
      <c r="K4" s="6">
        <v>1</v>
      </c>
      <c r="L4" s="6"/>
      <c r="M4" s="9">
        <v>0.08</v>
      </c>
      <c r="N4" s="42">
        <f t="shared" ref="N4:N6" si="0">L4*M4+L4</f>
        <v>0</v>
      </c>
    </row>
    <row r="5" spans="1:14" x14ac:dyDescent="0.25">
      <c r="A5" s="6">
        <v>3</v>
      </c>
      <c r="B5" s="7" t="s">
        <v>2643</v>
      </c>
      <c r="C5" s="6" t="s">
        <v>2644</v>
      </c>
      <c r="D5" s="6" t="s">
        <v>1907</v>
      </c>
      <c r="E5" s="6" t="s">
        <v>2640</v>
      </c>
      <c r="F5" s="6">
        <v>2011</v>
      </c>
      <c r="G5" s="8">
        <v>45510</v>
      </c>
      <c r="H5" s="8">
        <v>45875</v>
      </c>
      <c r="I5" s="6" t="s">
        <v>2647</v>
      </c>
      <c r="J5" s="6">
        <v>41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2645</v>
      </c>
      <c r="C6" s="6" t="s">
        <v>2646</v>
      </c>
      <c r="D6" s="6" t="s">
        <v>1907</v>
      </c>
      <c r="E6" s="6" t="s">
        <v>2640</v>
      </c>
      <c r="F6" s="6"/>
      <c r="G6" s="8">
        <v>45478</v>
      </c>
      <c r="H6" s="8">
        <v>45843</v>
      </c>
      <c r="I6" s="6" t="s">
        <v>2647</v>
      </c>
      <c r="J6" s="6">
        <v>41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K7" s="6" t="s">
        <v>2810</v>
      </c>
      <c r="L7" s="6"/>
      <c r="M7" s="9">
        <v>0.08</v>
      </c>
      <c r="N7" s="42">
        <f>SUM(N3:N6)</f>
        <v>0</v>
      </c>
    </row>
  </sheetData>
  <conditionalFormatting sqref="H2:H6">
    <cfRule type="cellIs" dxfId="7" priority="1" operator="lessThanOrEqual">
      <formula>TODAY()+30</formula>
    </cfRule>
  </conditionalFormatting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5"/>
  <sheetViews>
    <sheetView workbookViewId="0">
      <selection activeCell="L3" sqref="L3:L5"/>
    </sheetView>
  </sheetViews>
  <sheetFormatPr defaultRowHeight="15" x14ac:dyDescent="0.25"/>
  <cols>
    <col min="2" max="2" width="21.28515625" customWidth="1"/>
    <col min="3" max="3" width="44.28515625" customWidth="1"/>
    <col min="4" max="4" width="33.7109375" customWidth="1"/>
    <col min="7" max="8" width="11.5703125" customWidth="1"/>
    <col min="9" max="9" width="16.42578125" customWidth="1"/>
    <col min="11" max="11" width="14.42578125" customWidth="1"/>
    <col min="12" max="12" width="11" customWidth="1"/>
    <col min="14" max="14" width="11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2648</v>
      </c>
      <c r="C3" s="6" t="s">
        <v>2649</v>
      </c>
      <c r="D3" s="6" t="s">
        <v>225</v>
      </c>
      <c r="E3" s="6" t="s">
        <v>2650</v>
      </c>
      <c r="F3" s="6">
        <v>2020</v>
      </c>
      <c r="G3" s="8">
        <v>45502</v>
      </c>
      <c r="H3" s="8">
        <v>45867</v>
      </c>
      <c r="I3" s="6" t="s">
        <v>2651</v>
      </c>
      <c r="J3" s="6">
        <v>42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1</v>
      </c>
      <c r="B4" s="34" t="s">
        <v>2880</v>
      </c>
      <c r="C4" s="35" t="s">
        <v>2881</v>
      </c>
      <c r="D4" s="36" t="s">
        <v>859</v>
      </c>
      <c r="E4" s="23" t="s">
        <v>2650</v>
      </c>
      <c r="F4" s="23"/>
      <c r="G4" s="37">
        <v>45533</v>
      </c>
      <c r="H4" s="37">
        <v>45898</v>
      </c>
      <c r="I4" s="23"/>
      <c r="J4" s="6">
        <v>42</v>
      </c>
      <c r="K4" s="6">
        <v>1</v>
      </c>
      <c r="L4" s="6"/>
      <c r="M4" s="9"/>
      <c r="N4" s="6">
        <f>L4*M4+L4</f>
        <v>0</v>
      </c>
    </row>
    <row r="5" spans="1:14" x14ac:dyDescent="0.25">
      <c r="K5" s="10" t="s">
        <v>2810</v>
      </c>
      <c r="L5" s="10"/>
      <c r="M5" s="12">
        <v>0.08</v>
      </c>
      <c r="N5" s="10">
        <f>SUM(N3:N4)</f>
        <v>0</v>
      </c>
    </row>
  </sheetData>
  <conditionalFormatting sqref="H2:H4">
    <cfRule type="cellIs" dxfId="6" priority="1" operator="lessThanOrEqual">
      <formula>TODAY()+30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26"/>
  <sheetViews>
    <sheetView workbookViewId="0">
      <selection activeCell="B27" sqref="B27"/>
    </sheetView>
  </sheetViews>
  <sheetFormatPr defaultRowHeight="15" x14ac:dyDescent="0.25"/>
  <cols>
    <col min="2" max="2" width="19.85546875" customWidth="1"/>
    <col min="3" max="3" width="38.7109375" customWidth="1"/>
    <col min="4" max="4" width="38.140625" customWidth="1"/>
    <col min="7" max="8" width="11.85546875" customWidth="1"/>
    <col min="9" max="9" width="24.85546875" customWidth="1"/>
    <col min="11" max="11" width="17.140625" customWidth="1"/>
    <col min="12" max="12" width="10.42578125" customWidth="1"/>
    <col min="14" max="14" width="14.5703125" customWidth="1"/>
  </cols>
  <sheetData>
    <row r="1" spans="1:16" x14ac:dyDescent="0.25">
      <c r="B1" s="41" t="str">
        <f>HYPERLINK("#'nr pakietów'!a1","Wstecz")</f>
        <v>Wstecz</v>
      </c>
    </row>
    <row r="2" spans="1:16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  <c r="P2" s="1" t="s">
        <v>2856</v>
      </c>
    </row>
    <row r="3" spans="1:16" x14ac:dyDescent="0.25">
      <c r="A3" s="6">
        <v>1</v>
      </c>
      <c r="B3" s="7" t="s">
        <v>2652</v>
      </c>
      <c r="C3" s="6" t="s">
        <v>2653</v>
      </c>
      <c r="D3" s="6" t="s">
        <v>177</v>
      </c>
      <c r="E3" s="6" t="s">
        <v>82</v>
      </c>
      <c r="F3" s="6">
        <v>2020</v>
      </c>
      <c r="G3" s="8">
        <v>45553</v>
      </c>
      <c r="H3" s="8">
        <v>47014</v>
      </c>
      <c r="I3" s="6" t="s">
        <v>2654</v>
      </c>
      <c r="J3" s="6">
        <v>43</v>
      </c>
      <c r="K3" s="6" t="s">
        <v>2655</v>
      </c>
      <c r="L3" s="6">
        <v>0</v>
      </c>
      <c r="M3" s="9">
        <v>0.08</v>
      </c>
      <c r="N3" s="6">
        <f>L3*M3+L3</f>
        <v>0</v>
      </c>
    </row>
    <row r="4" spans="1:16" x14ac:dyDescent="0.25">
      <c r="A4" s="6">
        <v>2</v>
      </c>
      <c r="B4" s="7" t="s">
        <v>2656</v>
      </c>
      <c r="C4" s="6" t="s">
        <v>2653</v>
      </c>
      <c r="D4" s="6" t="s">
        <v>37</v>
      </c>
      <c r="E4" s="6" t="s">
        <v>82</v>
      </c>
      <c r="F4" s="6">
        <v>2020</v>
      </c>
      <c r="G4" s="8">
        <v>45553</v>
      </c>
      <c r="H4" s="8">
        <v>47014</v>
      </c>
      <c r="I4" s="6" t="s">
        <v>2654</v>
      </c>
      <c r="J4" s="6">
        <v>43</v>
      </c>
      <c r="K4" s="6" t="s">
        <v>2655</v>
      </c>
      <c r="L4" s="6">
        <v>0</v>
      </c>
      <c r="M4" s="9">
        <v>0.08</v>
      </c>
      <c r="N4" s="6">
        <f t="shared" ref="N4:N25" si="0">L4*M4+L4</f>
        <v>0</v>
      </c>
    </row>
    <row r="5" spans="1:16" x14ac:dyDescent="0.25">
      <c r="A5" s="6">
        <v>3</v>
      </c>
      <c r="B5" s="7" t="s">
        <v>2657</v>
      </c>
      <c r="C5" s="6" t="s">
        <v>2653</v>
      </c>
      <c r="D5" s="6" t="s">
        <v>177</v>
      </c>
      <c r="E5" s="6" t="s">
        <v>82</v>
      </c>
      <c r="F5" s="6">
        <v>2020</v>
      </c>
      <c r="G5" s="8">
        <v>45553</v>
      </c>
      <c r="H5" s="8">
        <v>47014</v>
      </c>
      <c r="I5" s="6" t="s">
        <v>2654</v>
      </c>
      <c r="J5" s="6">
        <v>43</v>
      </c>
      <c r="K5" s="6" t="s">
        <v>2655</v>
      </c>
      <c r="L5" s="6">
        <v>0</v>
      </c>
      <c r="M5" s="9">
        <v>0.08</v>
      </c>
      <c r="N5" s="6">
        <f t="shared" si="0"/>
        <v>0</v>
      </c>
    </row>
    <row r="6" spans="1:16" x14ac:dyDescent="0.25">
      <c r="A6" s="6">
        <v>4</v>
      </c>
      <c r="B6" s="7" t="s">
        <v>2658</v>
      </c>
      <c r="C6" s="6" t="s">
        <v>2653</v>
      </c>
      <c r="D6" s="6" t="s">
        <v>88</v>
      </c>
      <c r="E6" s="6" t="s">
        <v>82</v>
      </c>
      <c r="F6" s="6">
        <v>2020</v>
      </c>
      <c r="G6" s="8">
        <v>45553</v>
      </c>
      <c r="H6" s="8">
        <v>47014</v>
      </c>
      <c r="I6" s="6" t="s">
        <v>2654</v>
      </c>
      <c r="J6" s="6">
        <v>43</v>
      </c>
      <c r="K6" s="6" t="s">
        <v>2655</v>
      </c>
      <c r="L6" s="6">
        <v>0</v>
      </c>
      <c r="M6" s="9">
        <v>0.08</v>
      </c>
      <c r="N6" s="6">
        <f t="shared" si="0"/>
        <v>0</v>
      </c>
    </row>
    <row r="7" spans="1:16" x14ac:dyDescent="0.25">
      <c r="A7" s="6">
        <v>5</v>
      </c>
      <c r="B7" s="7" t="s">
        <v>2659</v>
      </c>
      <c r="C7" s="6" t="s">
        <v>2660</v>
      </c>
      <c r="D7" s="6" t="s">
        <v>115</v>
      </c>
      <c r="E7" s="6" t="s">
        <v>82</v>
      </c>
      <c r="F7" s="6">
        <v>2020</v>
      </c>
      <c r="G7" s="8">
        <v>45561</v>
      </c>
      <c r="H7" s="8">
        <v>47022</v>
      </c>
      <c r="I7" s="6" t="s">
        <v>2654</v>
      </c>
      <c r="J7" s="6">
        <v>43</v>
      </c>
      <c r="K7" s="6" t="s">
        <v>2655</v>
      </c>
      <c r="L7" s="6">
        <v>0</v>
      </c>
      <c r="M7" s="9">
        <v>0.08</v>
      </c>
      <c r="N7" s="6">
        <f t="shared" si="0"/>
        <v>0</v>
      </c>
    </row>
    <row r="8" spans="1:16" x14ac:dyDescent="0.25">
      <c r="A8" s="6">
        <v>6</v>
      </c>
      <c r="B8" s="7" t="s">
        <v>2661</v>
      </c>
      <c r="C8" s="6" t="s">
        <v>2653</v>
      </c>
      <c r="D8" s="6" t="s">
        <v>115</v>
      </c>
      <c r="E8" s="6" t="s">
        <v>82</v>
      </c>
      <c r="F8" s="6">
        <v>2020</v>
      </c>
      <c r="G8" s="8">
        <v>45553</v>
      </c>
      <c r="H8" s="8">
        <v>47014</v>
      </c>
      <c r="I8" s="6" t="s">
        <v>2654</v>
      </c>
      <c r="J8" s="6">
        <v>43</v>
      </c>
      <c r="K8" s="6" t="s">
        <v>2655</v>
      </c>
      <c r="L8" s="6">
        <v>0</v>
      </c>
      <c r="M8" s="9">
        <v>0.08</v>
      </c>
      <c r="N8" s="6">
        <f t="shared" si="0"/>
        <v>0</v>
      </c>
    </row>
    <row r="9" spans="1:16" x14ac:dyDescent="0.25">
      <c r="A9" s="6">
        <v>7</v>
      </c>
      <c r="B9" s="7" t="s">
        <v>2662</v>
      </c>
      <c r="C9" s="6" t="s">
        <v>2663</v>
      </c>
      <c r="D9" s="6" t="s">
        <v>177</v>
      </c>
      <c r="E9" s="6" t="s">
        <v>82</v>
      </c>
      <c r="F9" s="6">
        <v>2020</v>
      </c>
      <c r="G9" s="8">
        <v>45541</v>
      </c>
      <c r="H9" s="8">
        <v>47002</v>
      </c>
      <c r="I9" s="6" t="s">
        <v>2664</v>
      </c>
      <c r="J9" s="6">
        <v>43</v>
      </c>
      <c r="K9" s="6" t="s">
        <v>2655</v>
      </c>
      <c r="L9" s="6">
        <v>0</v>
      </c>
      <c r="M9" s="9">
        <v>0.08</v>
      </c>
      <c r="N9" s="6">
        <f t="shared" si="0"/>
        <v>0</v>
      </c>
    </row>
    <row r="10" spans="1:16" x14ac:dyDescent="0.25">
      <c r="A10" s="6">
        <v>8</v>
      </c>
      <c r="B10" s="7" t="s">
        <v>2665</v>
      </c>
      <c r="C10" s="6" t="s">
        <v>2663</v>
      </c>
      <c r="D10" s="6" t="s">
        <v>177</v>
      </c>
      <c r="E10" s="6" t="s">
        <v>82</v>
      </c>
      <c r="F10" s="6">
        <v>2020</v>
      </c>
      <c r="G10" s="8">
        <v>45548</v>
      </c>
      <c r="H10" s="8">
        <v>47009</v>
      </c>
      <c r="I10" s="6" t="s">
        <v>2664</v>
      </c>
      <c r="J10" s="6">
        <v>43</v>
      </c>
      <c r="K10" s="6" t="s">
        <v>2655</v>
      </c>
      <c r="L10" s="6">
        <v>0</v>
      </c>
      <c r="M10" s="9">
        <v>0.08</v>
      </c>
      <c r="N10" s="6">
        <f t="shared" si="0"/>
        <v>0</v>
      </c>
    </row>
    <row r="11" spans="1:16" x14ac:dyDescent="0.25">
      <c r="A11" s="6">
        <v>9</v>
      </c>
      <c r="B11" s="7" t="s">
        <v>2666</v>
      </c>
      <c r="C11" s="6" t="s">
        <v>2653</v>
      </c>
      <c r="D11" s="6" t="s">
        <v>177</v>
      </c>
      <c r="E11" s="6" t="s">
        <v>82</v>
      </c>
      <c r="F11" s="6">
        <v>2020</v>
      </c>
      <c r="G11" s="8">
        <v>45553</v>
      </c>
      <c r="H11" s="8">
        <v>47014</v>
      </c>
      <c r="I11" s="6" t="s">
        <v>2654</v>
      </c>
      <c r="J11" s="6">
        <v>43</v>
      </c>
      <c r="K11" s="6" t="s">
        <v>2655</v>
      </c>
      <c r="L11" s="6">
        <v>0</v>
      </c>
      <c r="M11" s="9">
        <v>0.08</v>
      </c>
      <c r="N11" s="6">
        <f t="shared" si="0"/>
        <v>0</v>
      </c>
    </row>
    <row r="12" spans="1:16" x14ac:dyDescent="0.25">
      <c r="A12" s="6">
        <v>10</v>
      </c>
      <c r="B12" s="7" t="s">
        <v>2667</v>
      </c>
      <c r="C12" s="6" t="s">
        <v>2668</v>
      </c>
      <c r="D12" s="6" t="s">
        <v>189</v>
      </c>
      <c r="E12" s="6" t="s">
        <v>82</v>
      </c>
      <c r="F12" s="6">
        <v>2020</v>
      </c>
      <c r="G12" s="8">
        <v>45547</v>
      </c>
      <c r="H12" s="8">
        <v>47008</v>
      </c>
      <c r="I12" s="6" t="s">
        <v>2654</v>
      </c>
      <c r="J12" s="6">
        <v>43</v>
      </c>
      <c r="K12" s="6" t="s">
        <v>2655</v>
      </c>
      <c r="L12" s="6">
        <v>0</v>
      </c>
      <c r="M12" s="9">
        <v>0.08</v>
      </c>
      <c r="N12" s="6">
        <f t="shared" si="0"/>
        <v>0</v>
      </c>
    </row>
    <row r="13" spans="1:16" x14ac:dyDescent="0.25">
      <c r="A13" s="6">
        <v>11</v>
      </c>
      <c r="B13" s="7" t="s">
        <v>2669</v>
      </c>
      <c r="C13" s="6" t="s">
        <v>2660</v>
      </c>
      <c r="D13" s="6" t="s">
        <v>189</v>
      </c>
      <c r="E13" s="6" t="s">
        <v>82</v>
      </c>
      <c r="F13" s="6">
        <v>2020</v>
      </c>
      <c r="G13" s="8">
        <v>45547</v>
      </c>
      <c r="H13" s="8">
        <v>47008</v>
      </c>
      <c r="I13" s="6" t="s">
        <v>2654</v>
      </c>
      <c r="J13" s="6">
        <v>43</v>
      </c>
      <c r="K13" s="6" t="s">
        <v>2655</v>
      </c>
      <c r="L13" s="6">
        <v>0</v>
      </c>
      <c r="M13" s="9">
        <v>0.08</v>
      </c>
      <c r="N13" s="6">
        <f t="shared" si="0"/>
        <v>0</v>
      </c>
    </row>
    <row r="14" spans="1:16" x14ac:dyDescent="0.25">
      <c r="A14" s="6">
        <v>12</v>
      </c>
      <c r="B14" s="7" t="s">
        <v>2670</v>
      </c>
      <c r="C14" s="6" t="s">
        <v>2653</v>
      </c>
      <c r="D14" s="6" t="s">
        <v>189</v>
      </c>
      <c r="E14" s="6" t="s">
        <v>82</v>
      </c>
      <c r="F14" s="6">
        <v>2020</v>
      </c>
      <c r="G14" s="8">
        <v>45540</v>
      </c>
      <c r="H14" s="8">
        <v>47001</v>
      </c>
      <c r="I14" s="6" t="s">
        <v>2654</v>
      </c>
      <c r="J14" s="6">
        <v>43</v>
      </c>
      <c r="K14" s="6" t="s">
        <v>2655</v>
      </c>
      <c r="L14" s="6">
        <v>0</v>
      </c>
      <c r="M14" s="9">
        <v>0.08</v>
      </c>
      <c r="N14" s="6">
        <f t="shared" si="0"/>
        <v>0</v>
      </c>
    </row>
    <row r="15" spans="1:16" x14ac:dyDescent="0.25">
      <c r="A15" s="6">
        <v>13</v>
      </c>
      <c r="B15" s="7" t="s">
        <v>2671</v>
      </c>
      <c r="C15" s="6" t="s">
        <v>2660</v>
      </c>
      <c r="D15" s="6" t="s">
        <v>189</v>
      </c>
      <c r="E15" s="6" t="s">
        <v>82</v>
      </c>
      <c r="F15" s="6">
        <v>2020</v>
      </c>
      <c r="G15" s="8">
        <v>45527</v>
      </c>
      <c r="H15" s="8">
        <v>46988</v>
      </c>
      <c r="I15" s="6" t="s">
        <v>2654</v>
      </c>
      <c r="J15" s="6">
        <v>43</v>
      </c>
      <c r="K15" s="6" t="s">
        <v>2655</v>
      </c>
      <c r="L15" s="6">
        <v>0</v>
      </c>
      <c r="M15" s="9">
        <v>0.08</v>
      </c>
      <c r="N15" s="6">
        <f t="shared" si="0"/>
        <v>0</v>
      </c>
    </row>
    <row r="16" spans="1:16" x14ac:dyDescent="0.25">
      <c r="A16" s="6">
        <v>14</v>
      </c>
      <c r="B16" s="7" t="s">
        <v>2672</v>
      </c>
      <c r="C16" s="6" t="s">
        <v>2660</v>
      </c>
      <c r="D16" s="6" t="s">
        <v>189</v>
      </c>
      <c r="E16" s="6" t="s">
        <v>82</v>
      </c>
      <c r="F16" s="6">
        <v>2020</v>
      </c>
      <c r="G16" s="8">
        <v>45572</v>
      </c>
      <c r="H16" s="8">
        <v>47033</v>
      </c>
      <c r="I16" s="6" t="s">
        <v>2654</v>
      </c>
      <c r="J16" s="6">
        <v>43</v>
      </c>
      <c r="K16" s="6" t="s">
        <v>2655</v>
      </c>
      <c r="L16" s="6">
        <v>0</v>
      </c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2673</v>
      </c>
      <c r="C17" s="6" t="s">
        <v>2660</v>
      </c>
      <c r="D17" s="6" t="s">
        <v>189</v>
      </c>
      <c r="E17" s="6" t="s">
        <v>82</v>
      </c>
      <c r="F17" s="6">
        <v>2020</v>
      </c>
      <c r="G17" s="8">
        <v>45541</v>
      </c>
      <c r="H17" s="8">
        <v>47002</v>
      </c>
      <c r="I17" s="6" t="s">
        <v>2654</v>
      </c>
      <c r="J17" s="6">
        <v>43</v>
      </c>
      <c r="K17" s="6" t="s">
        <v>2655</v>
      </c>
      <c r="L17" s="6">
        <v>0</v>
      </c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2674</v>
      </c>
      <c r="C18" s="6" t="s">
        <v>2675</v>
      </c>
      <c r="D18" s="6" t="s">
        <v>189</v>
      </c>
      <c r="E18" s="6" t="s">
        <v>82</v>
      </c>
      <c r="F18" s="6">
        <v>2020</v>
      </c>
      <c r="G18" s="8">
        <v>45540</v>
      </c>
      <c r="H18" s="8">
        <v>47001</v>
      </c>
      <c r="I18" s="6" t="s">
        <v>2654</v>
      </c>
      <c r="J18" s="6">
        <v>43</v>
      </c>
      <c r="K18" s="6" t="s">
        <v>2655</v>
      </c>
      <c r="L18" s="6">
        <v>0</v>
      </c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2676</v>
      </c>
      <c r="C19" s="6" t="s">
        <v>2675</v>
      </c>
      <c r="D19" s="6" t="s">
        <v>189</v>
      </c>
      <c r="E19" s="6" t="s">
        <v>82</v>
      </c>
      <c r="F19" s="6">
        <v>2020</v>
      </c>
      <c r="G19" s="8">
        <v>45527</v>
      </c>
      <c r="H19" s="8">
        <v>46988</v>
      </c>
      <c r="I19" s="6" t="s">
        <v>2654</v>
      </c>
      <c r="J19" s="6">
        <v>43</v>
      </c>
      <c r="K19" s="6" t="s">
        <v>2655</v>
      </c>
      <c r="L19" s="6">
        <v>0</v>
      </c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2677</v>
      </c>
      <c r="C20" s="6" t="s">
        <v>2675</v>
      </c>
      <c r="D20" s="6" t="s">
        <v>189</v>
      </c>
      <c r="E20" s="6" t="s">
        <v>82</v>
      </c>
      <c r="F20" s="6">
        <v>2020</v>
      </c>
      <c r="G20" s="8">
        <v>45547</v>
      </c>
      <c r="H20" s="8">
        <v>47008</v>
      </c>
      <c r="I20" s="6" t="s">
        <v>2654</v>
      </c>
      <c r="J20" s="6">
        <v>43</v>
      </c>
      <c r="K20" s="6" t="s">
        <v>2655</v>
      </c>
      <c r="L20" s="6">
        <v>0</v>
      </c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2678</v>
      </c>
      <c r="C21" s="6" t="s">
        <v>2679</v>
      </c>
      <c r="D21" s="6" t="s">
        <v>189</v>
      </c>
      <c r="E21" s="6" t="s">
        <v>82</v>
      </c>
      <c r="F21" s="6">
        <v>2020</v>
      </c>
      <c r="G21" s="8">
        <v>45552</v>
      </c>
      <c r="H21" s="8">
        <v>47106</v>
      </c>
      <c r="I21" s="6" t="s">
        <v>2680</v>
      </c>
      <c r="J21" s="6">
        <v>43</v>
      </c>
      <c r="K21" s="6" t="s">
        <v>2655</v>
      </c>
      <c r="L21" s="6">
        <v>0</v>
      </c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2681</v>
      </c>
      <c r="C22" s="6" t="s">
        <v>2679</v>
      </c>
      <c r="D22" s="6" t="s">
        <v>189</v>
      </c>
      <c r="E22" s="6" t="s">
        <v>82</v>
      </c>
      <c r="F22" s="6">
        <v>2020</v>
      </c>
      <c r="G22" s="8">
        <v>44123</v>
      </c>
      <c r="H22" s="8">
        <v>45584</v>
      </c>
      <c r="I22" s="6" t="s">
        <v>2680</v>
      </c>
      <c r="J22" s="6">
        <v>43</v>
      </c>
      <c r="K22" s="6" t="s">
        <v>2655</v>
      </c>
      <c r="L22" s="6">
        <v>0</v>
      </c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2682</v>
      </c>
      <c r="C23" s="6" t="s">
        <v>2679</v>
      </c>
      <c r="D23" s="6" t="s">
        <v>189</v>
      </c>
      <c r="E23" s="6" t="s">
        <v>82</v>
      </c>
      <c r="F23" s="6">
        <v>2020</v>
      </c>
      <c r="G23" s="8">
        <v>45540</v>
      </c>
      <c r="H23" s="8">
        <v>47001</v>
      </c>
      <c r="I23" s="6" t="s">
        <v>2680</v>
      </c>
      <c r="J23" s="6">
        <v>43</v>
      </c>
      <c r="K23" s="6" t="s">
        <v>2655</v>
      </c>
      <c r="L23" s="6">
        <v>0</v>
      </c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2683</v>
      </c>
      <c r="C24" s="6" t="s">
        <v>2679</v>
      </c>
      <c r="D24" s="6" t="s">
        <v>189</v>
      </c>
      <c r="E24" s="6" t="s">
        <v>82</v>
      </c>
      <c r="F24" s="6">
        <v>2020</v>
      </c>
      <c r="G24" s="8">
        <v>45560</v>
      </c>
      <c r="H24" s="8">
        <v>47021</v>
      </c>
      <c r="I24" s="6" t="s">
        <v>2680</v>
      </c>
      <c r="J24" s="6">
        <v>43</v>
      </c>
      <c r="K24" s="6" t="s">
        <v>2655</v>
      </c>
      <c r="L24" s="6">
        <v>0</v>
      </c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2684</v>
      </c>
      <c r="C25" s="6" t="s">
        <v>2679</v>
      </c>
      <c r="D25" s="6" t="s">
        <v>189</v>
      </c>
      <c r="E25" s="6" t="s">
        <v>82</v>
      </c>
      <c r="F25" s="6">
        <v>2020</v>
      </c>
      <c r="G25" s="8">
        <v>45572</v>
      </c>
      <c r="H25" s="8">
        <v>47033</v>
      </c>
      <c r="I25" s="6" t="s">
        <v>2680</v>
      </c>
      <c r="J25" s="6">
        <v>43</v>
      </c>
      <c r="K25" s="6" t="s">
        <v>2655</v>
      </c>
      <c r="L25" s="6">
        <v>0</v>
      </c>
      <c r="M25" s="9">
        <v>0.08</v>
      </c>
      <c r="N25" s="6">
        <f t="shared" si="0"/>
        <v>0</v>
      </c>
    </row>
    <row r="26" spans="1:14" x14ac:dyDescent="0.25">
      <c r="K26" s="10" t="s">
        <v>356</v>
      </c>
      <c r="L26" s="10">
        <f>SUM(L3:L25)</f>
        <v>0</v>
      </c>
      <c r="M26" s="12">
        <v>0.08</v>
      </c>
      <c r="N26" s="10">
        <f>SUM(N3:N25)</f>
        <v>0</v>
      </c>
    </row>
  </sheetData>
  <conditionalFormatting sqref="H2:H25">
    <cfRule type="cellIs" dxfId="5" priority="1" operator="lessThanOrEqual">
      <formula>TODAY()+30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5"/>
  <sheetViews>
    <sheetView workbookViewId="0">
      <selection activeCell="L3" sqref="L3:L5"/>
    </sheetView>
  </sheetViews>
  <sheetFormatPr defaultRowHeight="15" x14ac:dyDescent="0.25"/>
  <cols>
    <col min="2" max="2" width="16.140625" customWidth="1"/>
    <col min="3" max="3" width="58.85546875" customWidth="1"/>
    <col min="4" max="4" width="14.42578125" customWidth="1"/>
    <col min="7" max="8" width="11.7109375" customWidth="1"/>
    <col min="9" max="9" width="29.42578125" customWidth="1"/>
    <col min="11" max="11" width="16.140625" customWidth="1"/>
    <col min="12" max="12" width="14.140625" customWidth="1"/>
    <col min="14" max="14" width="12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2685</v>
      </c>
      <c r="C3" s="6" t="s">
        <v>2686</v>
      </c>
      <c r="D3" s="6" t="s">
        <v>863</v>
      </c>
      <c r="E3" s="6" t="s">
        <v>2687</v>
      </c>
      <c r="F3" s="6">
        <v>2021</v>
      </c>
      <c r="G3" s="8">
        <v>45537</v>
      </c>
      <c r="H3" s="8">
        <v>45902</v>
      </c>
      <c r="I3" s="6"/>
      <c r="J3" s="6">
        <v>44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2688</v>
      </c>
      <c r="C4" s="6" t="s">
        <v>2689</v>
      </c>
      <c r="D4" s="6" t="s">
        <v>863</v>
      </c>
      <c r="E4" s="6"/>
      <c r="F4" s="6">
        <v>2023</v>
      </c>
      <c r="G4" s="8">
        <v>45623</v>
      </c>
      <c r="H4" s="8">
        <v>45988</v>
      </c>
      <c r="I4" s="6" t="s">
        <v>2690</v>
      </c>
      <c r="J4" s="6">
        <v>44</v>
      </c>
      <c r="K4" s="6">
        <v>1</v>
      </c>
      <c r="L4" s="6"/>
      <c r="M4" s="9">
        <v>0.08</v>
      </c>
      <c r="N4" s="6"/>
    </row>
    <row r="5" spans="1:14" x14ac:dyDescent="0.25">
      <c r="K5" s="6" t="s">
        <v>356</v>
      </c>
      <c r="L5" s="6"/>
      <c r="M5" s="9">
        <v>0.08</v>
      </c>
      <c r="N5" s="6">
        <f>SUM(N3:N4)</f>
        <v>0</v>
      </c>
    </row>
  </sheetData>
  <conditionalFormatting sqref="H2:H4">
    <cfRule type="cellIs" dxfId="4" priority="1" operator="lessThanOrEqual">
      <formula>TODAY()+30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5"/>
  <sheetViews>
    <sheetView workbookViewId="0">
      <selection activeCell="L3" sqref="L3:L5"/>
    </sheetView>
  </sheetViews>
  <sheetFormatPr defaultRowHeight="15" x14ac:dyDescent="0.25"/>
  <cols>
    <col min="1" max="1" width="4.85546875" customWidth="1"/>
    <col min="2" max="2" width="13.5703125" customWidth="1"/>
    <col min="3" max="3" width="41.85546875" customWidth="1"/>
    <col min="4" max="4" width="18.7109375" customWidth="1"/>
    <col min="7" max="8" width="12" customWidth="1"/>
    <col min="9" max="9" width="26" customWidth="1"/>
    <col min="11" max="11" width="12.7109375" customWidth="1"/>
    <col min="12" max="12" width="12.140625" customWidth="1"/>
    <col min="14" max="14" width="14.1406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2691</v>
      </c>
      <c r="C3" s="6" t="s">
        <v>2692</v>
      </c>
      <c r="D3" s="6" t="s">
        <v>189</v>
      </c>
      <c r="E3" s="6" t="s">
        <v>2693</v>
      </c>
      <c r="F3" s="6"/>
      <c r="G3" s="8">
        <v>45602</v>
      </c>
      <c r="H3" s="8">
        <v>45967</v>
      </c>
      <c r="I3" s="6" t="s">
        <v>2696</v>
      </c>
      <c r="J3" s="6">
        <v>45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2694</v>
      </c>
      <c r="C4" s="6" t="s">
        <v>2695</v>
      </c>
      <c r="D4" s="6" t="s">
        <v>225</v>
      </c>
      <c r="E4" s="6" t="s">
        <v>321</v>
      </c>
      <c r="F4" s="6">
        <v>2020</v>
      </c>
      <c r="G4" s="8">
        <v>45400</v>
      </c>
      <c r="H4" s="8">
        <v>45765</v>
      </c>
      <c r="I4" s="6"/>
      <c r="J4" s="6">
        <v>45</v>
      </c>
      <c r="K4" s="6">
        <v>1</v>
      </c>
      <c r="L4" s="6"/>
      <c r="M4" s="9">
        <v>0.08</v>
      </c>
      <c r="N4" s="6">
        <f>L4*M4+L4</f>
        <v>0</v>
      </c>
    </row>
    <row r="5" spans="1:14" x14ac:dyDescent="0.25">
      <c r="K5" s="6" t="s">
        <v>356</v>
      </c>
      <c r="L5" s="6"/>
      <c r="M5" s="9">
        <v>0.08</v>
      </c>
      <c r="N5" s="6">
        <f>SUM(N3:N4)</f>
        <v>0</v>
      </c>
    </row>
  </sheetData>
  <conditionalFormatting sqref="H2:H4">
    <cfRule type="cellIs" dxfId="3" priority="1" operator="lessThanOrEqual">
      <formula>TODAY()+30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39"/>
  <sheetViews>
    <sheetView workbookViewId="0">
      <selection activeCell="L3" sqref="L3:L39"/>
    </sheetView>
  </sheetViews>
  <sheetFormatPr defaultRowHeight="15" x14ac:dyDescent="0.25"/>
  <cols>
    <col min="1" max="1" width="4.7109375" customWidth="1"/>
    <col min="2" max="2" width="17.7109375" customWidth="1"/>
    <col min="3" max="3" width="37.28515625" customWidth="1"/>
    <col min="4" max="4" width="23.28515625" customWidth="1"/>
    <col min="7" max="8" width="14.85546875" customWidth="1"/>
    <col min="9" max="9" width="28" customWidth="1"/>
    <col min="11" max="11" width="11.85546875" customWidth="1"/>
    <col min="12" max="12" width="12.140625" customWidth="1"/>
    <col min="14" max="14" width="13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1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2707</v>
      </c>
      <c r="C3" s="6" t="s">
        <v>2708</v>
      </c>
      <c r="D3" s="6" t="s">
        <v>16</v>
      </c>
      <c r="E3" s="6" t="s">
        <v>2709</v>
      </c>
      <c r="F3" s="6">
        <v>2018</v>
      </c>
      <c r="G3" s="8">
        <v>45450</v>
      </c>
      <c r="H3" s="8">
        <v>46210</v>
      </c>
      <c r="I3" s="6" t="s">
        <v>2790</v>
      </c>
      <c r="J3" s="6" t="s">
        <v>2887</v>
      </c>
      <c r="K3" s="6" t="s">
        <v>2791</v>
      </c>
      <c r="L3" s="6"/>
      <c r="M3" s="9">
        <v>0.23</v>
      </c>
      <c r="N3" s="6">
        <f>L3*M3+L3</f>
        <v>0</v>
      </c>
    </row>
    <row r="4" spans="1:14" x14ac:dyDescent="0.25">
      <c r="A4" s="6">
        <v>2</v>
      </c>
      <c r="B4" s="7" t="s">
        <v>2710</v>
      </c>
      <c r="C4" s="6" t="s">
        <v>2711</v>
      </c>
      <c r="D4" s="6" t="s">
        <v>37</v>
      </c>
      <c r="E4" s="6" t="s">
        <v>2712</v>
      </c>
      <c r="F4" s="6">
        <v>2008</v>
      </c>
      <c r="G4" s="8">
        <v>45267</v>
      </c>
      <c r="H4" s="8">
        <v>46023</v>
      </c>
      <c r="I4" s="6" t="s">
        <v>2790</v>
      </c>
      <c r="J4" s="6" t="s">
        <v>2887</v>
      </c>
      <c r="K4" s="6" t="s">
        <v>2791</v>
      </c>
      <c r="L4" s="6"/>
      <c r="M4" s="9">
        <v>0.23</v>
      </c>
      <c r="N4" s="6">
        <f t="shared" ref="N4:N37" si="0">L4*M4+L4</f>
        <v>0</v>
      </c>
    </row>
    <row r="5" spans="1:14" x14ac:dyDescent="0.25">
      <c r="A5" s="6">
        <v>3</v>
      </c>
      <c r="B5" s="7" t="s">
        <v>2713</v>
      </c>
      <c r="C5" s="6" t="s">
        <v>2714</v>
      </c>
      <c r="D5" s="6" t="s">
        <v>57</v>
      </c>
      <c r="E5" s="6" t="s">
        <v>2715</v>
      </c>
      <c r="F5" s="6">
        <v>2014</v>
      </c>
      <c r="G5" s="8">
        <v>44992</v>
      </c>
      <c r="H5" s="8">
        <v>45754</v>
      </c>
      <c r="I5" s="6" t="s">
        <v>2790</v>
      </c>
      <c r="J5" s="6" t="s">
        <v>2887</v>
      </c>
      <c r="K5" s="6" t="s">
        <v>2791</v>
      </c>
      <c r="L5" s="6"/>
      <c r="M5" s="9">
        <v>0.23</v>
      </c>
      <c r="N5" s="6">
        <f t="shared" si="0"/>
        <v>0</v>
      </c>
    </row>
    <row r="6" spans="1:14" x14ac:dyDescent="0.25">
      <c r="A6" s="6">
        <v>4</v>
      </c>
      <c r="B6" s="7" t="s">
        <v>2716</v>
      </c>
      <c r="C6" s="6" t="s">
        <v>2717</v>
      </c>
      <c r="D6" s="6" t="s">
        <v>57</v>
      </c>
      <c r="E6" s="6" t="s">
        <v>2715</v>
      </c>
      <c r="F6" s="6">
        <v>2018</v>
      </c>
      <c r="G6" s="8">
        <v>45427</v>
      </c>
      <c r="H6" s="8">
        <v>46172</v>
      </c>
      <c r="I6" s="6" t="s">
        <v>2790</v>
      </c>
      <c r="J6" s="6" t="s">
        <v>2887</v>
      </c>
      <c r="K6" s="6" t="s">
        <v>2791</v>
      </c>
      <c r="L6" s="6"/>
      <c r="M6" s="9">
        <v>0.23</v>
      </c>
      <c r="N6" s="6">
        <f t="shared" si="0"/>
        <v>0</v>
      </c>
    </row>
    <row r="7" spans="1:14" x14ac:dyDescent="0.25">
      <c r="A7" s="6">
        <v>5</v>
      </c>
      <c r="B7" s="7" t="s">
        <v>2718</v>
      </c>
      <c r="C7" s="6" t="s">
        <v>2719</v>
      </c>
      <c r="D7" s="6" t="s">
        <v>57</v>
      </c>
      <c r="E7" s="6" t="s">
        <v>2720</v>
      </c>
      <c r="F7" s="6">
        <v>2023</v>
      </c>
      <c r="G7" s="8">
        <v>45054</v>
      </c>
      <c r="H7" s="8">
        <v>45962</v>
      </c>
      <c r="I7" s="6" t="s">
        <v>2790</v>
      </c>
      <c r="J7" s="6" t="s">
        <v>2887</v>
      </c>
      <c r="K7" s="6" t="s">
        <v>2791</v>
      </c>
      <c r="L7" s="6"/>
      <c r="M7" s="9">
        <v>0.23</v>
      </c>
      <c r="N7" s="6">
        <f t="shared" si="0"/>
        <v>0</v>
      </c>
    </row>
    <row r="8" spans="1:14" x14ac:dyDescent="0.25">
      <c r="A8" s="6">
        <v>6</v>
      </c>
      <c r="B8" s="7" t="s">
        <v>2721</v>
      </c>
      <c r="C8" s="6" t="s">
        <v>2722</v>
      </c>
      <c r="D8" s="6" t="s">
        <v>60</v>
      </c>
      <c r="E8" s="6" t="s">
        <v>2723</v>
      </c>
      <c r="F8" s="6">
        <v>2019</v>
      </c>
      <c r="G8" s="8">
        <v>45483</v>
      </c>
      <c r="H8" s="8">
        <v>46239</v>
      </c>
      <c r="I8" s="6" t="s">
        <v>2790</v>
      </c>
      <c r="J8" s="6" t="s">
        <v>2887</v>
      </c>
      <c r="K8" s="6" t="s">
        <v>2791</v>
      </c>
      <c r="L8" s="6"/>
      <c r="M8" s="9">
        <v>0.23</v>
      </c>
      <c r="N8" s="6">
        <f t="shared" si="0"/>
        <v>0</v>
      </c>
    </row>
    <row r="9" spans="1:14" x14ac:dyDescent="0.25">
      <c r="A9" s="6">
        <v>7</v>
      </c>
      <c r="B9" s="7" t="s">
        <v>2724</v>
      </c>
      <c r="C9" s="6" t="s">
        <v>2725</v>
      </c>
      <c r="D9" s="6" t="s">
        <v>60</v>
      </c>
      <c r="E9" s="6" t="s">
        <v>2726</v>
      </c>
      <c r="F9" s="6">
        <v>2020</v>
      </c>
      <c r="G9" s="8">
        <v>45666</v>
      </c>
      <c r="H9" s="8">
        <v>46425</v>
      </c>
      <c r="I9" s="6" t="s">
        <v>2790</v>
      </c>
      <c r="J9" s="6" t="s">
        <v>2887</v>
      </c>
      <c r="K9" s="6" t="s">
        <v>2791</v>
      </c>
      <c r="L9" s="6"/>
      <c r="M9" s="9">
        <v>0.23</v>
      </c>
      <c r="N9" s="6">
        <f t="shared" si="0"/>
        <v>0</v>
      </c>
    </row>
    <row r="10" spans="1:14" x14ac:dyDescent="0.25">
      <c r="A10" s="6">
        <v>8</v>
      </c>
      <c r="B10" s="7" t="s">
        <v>2727</v>
      </c>
      <c r="C10" s="6" t="s">
        <v>2728</v>
      </c>
      <c r="D10" s="6" t="s">
        <v>107</v>
      </c>
      <c r="E10" s="6" t="s">
        <v>2729</v>
      </c>
      <c r="F10" s="6">
        <v>2024</v>
      </c>
      <c r="G10" s="8"/>
      <c r="H10" s="8">
        <v>46337</v>
      </c>
      <c r="I10" s="6" t="s">
        <v>2790</v>
      </c>
      <c r="J10" s="6" t="s">
        <v>2887</v>
      </c>
      <c r="K10" s="6" t="s">
        <v>2791</v>
      </c>
      <c r="L10" s="6"/>
      <c r="M10" s="9">
        <v>0.23</v>
      </c>
      <c r="N10" s="6">
        <f t="shared" si="0"/>
        <v>0</v>
      </c>
    </row>
    <row r="11" spans="1:14" x14ac:dyDescent="0.25">
      <c r="A11" s="6">
        <v>9</v>
      </c>
      <c r="B11" s="7" t="s">
        <v>2730</v>
      </c>
      <c r="C11" s="6" t="s">
        <v>2731</v>
      </c>
      <c r="D11" s="6" t="s">
        <v>135</v>
      </c>
      <c r="E11" s="6" t="s">
        <v>2732</v>
      </c>
      <c r="F11" s="6">
        <v>1967</v>
      </c>
      <c r="G11" s="8">
        <v>45427</v>
      </c>
      <c r="H11" s="8">
        <v>46188</v>
      </c>
      <c r="I11" s="6" t="s">
        <v>2790</v>
      </c>
      <c r="J11" s="6" t="s">
        <v>2887</v>
      </c>
      <c r="K11" s="6" t="s">
        <v>2791</v>
      </c>
      <c r="L11" s="6"/>
      <c r="M11" s="9">
        <v>0.23</v>
      </c>
      <c r="N11" s="6">
        <f t="shared" si="0"/>
        <v>0</v>
      </c>
    </row>
    <row r="12" spans="1:14" x14ac:dyDescent="0.25">
      <c r="A12" s="6">
        <v>10</v>
      </c>
      <c r="B12" s="7" t="s">
        <v>2733</v>
      </c>
      <c r="C12" s="6" t="s">
        <v>2734</v>
      </c>
      <c r="D12" s="6" t="s">
        <v>141</v>
      </c>
      <c r="E12" s="6" t="s">
        <v>2735</v>
      </c>
      <c r="F12" s="6">
        <v>1958</v>
      </c>
      <c r="G12" s="8">
        <v>45061</v>
      </c>
      <c r="H12" s="8">
        <v>46188</v>
      </c>
      <c r="I12" s="6" t="s">
        <v>2790</v>
      </c>
      <c r="J12" s="6" t="s">
        <v>2887</v>
      </c>
      <c r="K12" s="6" t="s">
        <v>2791</v>
      </c>
      <c r="L12" s="6"/>
      <c r="M12" s="9">
        <v>0.23</v>
      </c>
      <c r="N12" s="6">
        <f t="shared" si="0"/>
        <v>0</v>
      </c>
    </row>
    <row r="13" spans="1:14" x14ac:dyDescent="0.25">
      <c r="A13" s="6">
        <v>11</v>
      </c>
      <c r="B13" s="7" t="s">
        <v>2736</v>
      </c>
      <c r="C13" s="6" t="s">
        <v>2737</v>
      </c>
      <c r="D13" s="6" t="s">
        <v>141</v>
      </c>
      <c r="E13" s="6" t="s">
        <v>2709</v>
      </c>
      <c r="F13" s="6">
        <v>1998</v>
      </c>
      <c r="G13" s="8">
        <v>45427</v>
      </c>
      <c r="H13" s="8">
        <v>46188</v>
      </c>
      <c r="I13" s="6" t="s">
        <v>2790</v>
      </c>
      <c r="J13" s="6" t="s">
        <v>2887</v>
      </c>
      <c r="K13" s="6" t="s">
        <v>2791</v>
      </c>
      <c r="L13" s="6"/>
      <c r="M13" s="9">
        <v>0.23</v>
      </c>
      <c r="N13" s="6">
        <f t="shared" si="0"/>
        <v>0</v>
      </c>
    </row>
    <row r="14" spans="1:14" x14ac:dyDescent="0.25">
      <c r="A14" s="6">
        <v>12</v>
      </c>
      <c r="B14" s="7" t="s">
        <v>2738</v>
      </c>
      <c r="C14" s="6" t="s">
        <v>2739</v>
      </c>
      <c r="D14" s="6" t="s">
        <v>141</v>
      </c>
      <c r="E14" s="6" t="s">
        <v>1270</v>
      </c>
      <c r="F14" s="6">
        <v>2004</v>
      </c>
      <c r="G14" s="8">
        <v>45356</v>
      </c>
      <c r="H14" s="8">
        <v>46086</v>
      </c>
      <c r="I14" s="6" t="s">
        <v>2790</v>
      </c>
      <c r="J14" s="6" t="s">
        <v>2887</v>
      </c>
      <c r="K14" s="6" t="s">
        <v>2791</v>
      </c>
      <c r="L14" s="6"/>
      <c r="M14" s="9">
        <v>0.23</v>
      </c>
      <c r="N14" s="6">
        <f t="shared" si="0"/>
        <v>0</v>
      </c>
    </row>
    <row r="15" spans="1:14" x14ac:dyDescent="0.25">
      <c r="A15" s="6">
        <v>13</v>
      </c>
      <c r="B15" s="7" t="s">
        <v>2740</v>
      </c>
      <c r="C15" s="6" t="s">
        <v>2741</v>
      </c>
      <c r="D15" s="6" t="s">
        <v>153</v>
      </c>
      <c r="E15" s="6" t="s">
        <v>2723</v>
      </c>
      <c r="F15" s="6">
        <v>2013</v>
      </c>
      <c r="G15" s="8">
        <v>45450</v>
      </c>
      <c r="H15" s="8">
        <v>46210</v>
      </c>
      <c r="I15" s="6" t="s">
        <v>2790</v>
      </c>
      <c r="J15" s="6" t="s">
        <v>2887</v>
      </c>
      <c r="K15" s="6" t="s">
        <v>2791</v>
      </c>
      <c r="L15" s="6"/>
      <c r="M15" s="9">
        <v>0.23</v>
      </c>
      <c r="N15" s="6">
        <f t="shared" si="0"/>
        <v>0</v>
      </c>
    </row>
    <row r="16" spans="1:14" x14ac:dyDescent="0.25">
      <c r="A16" s="6">
        <v>14</v>
      </c>
      <c r="B16" s="7" t="s">
        <v>2744</v>
      </c>
      <c r="C16" s="6" t="s">
        <v>2742</v>
      </c>
      <c r="D16" s="6" t="s">
        <v>153</v>
      </c>
      <c r="E16" s="6" t="s">
        <v>2743</v>
      </c>
      <c r="F16" s="6">
        <v>1970</v>
      </c>
      <c r="G16" s="8">
        <v>45356</v>
      </c>
      <c r="H16" s="8">
        <v>46097</v>
      </c>
      <c r="I16" s="6" t="s">
        <v>2790</v>
      </c>
      <c r="J16" s="6" t="s">
        <v>2887</v>
      </c>
      <c r="K16" s="6" t="s">
        <v>2791</v>
      </c>
      <c r="L16" s="6"/>
      <c r="M16" s="9">
        <v>0.23</v>
      </c>
      <c r="N16" s="6">
        <f t="shared" si="0"/>
        <v>0</v>
      </c>
    </row>
    <row r="17" spans="1:14" x14ac:dyDescent="0.25">
      <c r="A17" s="6">
        <v>15</v>
      </c>
      <c r="B17" s="7" t="s">
        <v>2745</v>
      </c>
      <c r="C17" s="6" t="s">
        <v>2742</v>
      </c>
      <c r="D17" s="6" t="s">
        <v>153</v>
      </c>
      <c r="E17" s="6" t="s">
        <v>2743</v>
      </c>
      <c r="F17" s="6">
        <v>1970</v>
      </c>
      <c r="G17" s="8">
        <v>45356</v>
      </c>
      <c r="H17" s="8">
        <v>46097</v>
      </c>
      <c r="I17" s="6" t="s">
        <v>2790</v>
      </c>
      <c r="J17" s="6" t="s">
        <v>2887</v>
      </c>
      <c r="K17" s="6" t="s">
        <v>2791</v>
      </c>
      <c r="L17" s="6"/>
      <c r="M17" s="9">
        <v>0.23</v>
      </c>
      <c r="N17" s="6">
        <f t="shared" si="0"/>
        <v>0</v>
      </c>
    </row>
    <row r="18" spans="1:14" x14ac:dyDescent="0.25">
      <c r="A18" s="6">
        <v>16</v>
      </c>
      <c r="B18" s="7" t="s">
        <v>2746</v>
      </c>
      <c r="C18" s="6" t="s">
        <v>2742</v>
      </c>
      <c r="D18" s="6" t="s">
        <v>153</v>
      </c>
      <c r="E18" s="6" t="s">
        <v>1980</v>
      </c>
      <c r="F18" s="6">
        <v>1989</v>
      </c>
      <c r="G18" s="8">
        <v>45320</v>
      </c>
      <c r="H18" s="8">
        <v>46081</v>
      </c>
      <c r="I18" s="6" t="s">
        <v>2790</v>
      </c>
      <c r="J18" s="6" t="s">
        <v>2887</v>
      </c>
      <c r="K18" s="6" t="s">
        <v>2791</v>
      </c>
      <c r="L18" s="6"/>
      <c r="M18" s="9">
        <v>0.23</v>
      </c>
      <c r="N18" s="6">
        <f t="shared" si="0"/>
        <v>0</v>
      </c>
    </row>
    <row r="19" spans="1:14" x14ac:dyDescent="0.25">
      <c r="A19" s="6">
        <v>17</v>
      </c>
      <c r="B19" s="7" t="s">
        <v>2747</v>
      </c>
      <c r="C19" s="6" t="s">
        <v>2748</v>
      </c>
      <c r="D19" s="6" t="s">
        <v>153</v>
      </c>
      <c r="E19" s="6" t="s">
        <v>2723</v>
      </c>
      <c r="F19" s="6">
        <v>2018</v>
      </c>
      <c r="G19" s="8">
        <v>45324</v>
      </c>
      <c r="H19" s="8">
        <v>46078</v>
      </c>
      <c r="I19" s="6" t="s">
        <v>2790</v>
      </c>
      <c r="J19" s="6" t="s">
        <v>2887</v>
      </c>
      <c r="K19" s="6" t="s">
        <v>2791</v>
      </c>
      <c r="L19" s="6"/>
      <c r="M19" s="9">
        <v>0.23</v>
      </c>
      <c r="N19" s="6">
        <f t="shared" si="0"/>
        <v>0</v>
      </c>
    </row>
    <row r="20" spans="1:14" x14ac:dyDescent="0.25">
      <c r="A20" s="6">
        <v>18</v>
      </c>
      <c r="B20" s="7" t="s">
        <v>2749</v>
      </c>
      <c r="C20" s="6" t="s">
        <v>2750</v>
      </c>
      <c r="D20" s="6" t="s">
        <v>161</v>
      </c>
      <c r="E20" s="6" t="s">
        <v>2715</v>
      </c>
      <c r="F20" s="6">
        <v>1999</v>
      </c>
      <c r="G20" s="8">
        <v>45037</v>
      </c>
      <c r="H20" s="8">
        <v>45796</v>
      </c>
      <c r="I20" s="6" t="s">
        <v>2790</v>
      </c>
      <c r="J20" s="6" t="s">
        <v>2887</v>
      </c>
      <c r="K20" s="6" t="s">
        <v>2791</v>
      </c>
      <c r="L20" s="6"/>
      <c r="M20" s="9">
        <v>0.23</v>
      </c>
      <c r="N20" s="6">
        <f t="shared" si="0"/>
        <v>0</v>
      </c>
    </row>
    <row r="21" spans="1:14" x14ac:dyDescent="0.25">
      <c r="A21" s="6">
        <v>19</v>
      </c>
      <c r="B21" s="7" t="s">
        <v>2751</v>
      </c>
      <c r="C21" s="6" t="s">
        <v>2752</v>
      </c>
      <c r="D21" s="6" t="s">
        <v>161</v>
      </c>
      <c r="E21" s="6" t="s">
        <v>2753</v>
      </c>
      <c r="F21" s="6">
        <v>2016</v>
      </c>
      <c r="G21" s="8">
        <v>45037</v>
      </c>
      <c r="H21" s="8">
        <v>45796</v>
      </c>
      <c r="I21" s="6" t="s">
        <v>2790</v>
      </c>
      <c r="J21" s="6" t="s">
        <v>2887</v>
      </c>
      <c r="K21" s="6" t="s">
        <v>2791</v>
      </c>
      <c r="L21" s="6"/>
      <c r="M21" s="9">
        <v>0.23</v>
      </c>
      <c r="N21" s="6">
        <f t="shared" si="0"/>
        <v>0</v>
      </c>
    </row>
    <row r="22" spans="1:14" x14ac:dyDescent="0.25">
      <c r="A22" s="6">
        <v>20</v>
      </c>
      <c r="B22" s="7" t="s">
        <v>2754</v>
      </c>
      <c r="C22" s="6" t="s">
        <v>2755</v>
      </c>
      <c r="D22" s="6" t="s">
        <v>161</v>
      </c>
      <c r="E22" s="6" t="s">
        <v>2756</v>
      </c>
      <c r="F22" s="6">
        <v>2019</v>
      </c>
      <c r="G22" s="8">
        <v>45450</v>
      </c>
      <c r="H22" s="8">
        <v>46210</v>
      </c>
      <c r="I22" s="6" t="s">
        <v>2790</v>
      </c>
      <c r="J22" s="6" t="s">
        <v>2887</v>
      </c>
      <c r="K22" s="6" t="s">
        <v>2791</v>
      </c>
      <c r="L22" s="6"/>
      <c r="M22" s="9">
        <v>0.23</v>
      </c>
      <c r="N22" s="6">
        <f t="shared" si="0"/>
        <v>0</v>
      </c>
    </row>
    <row r="23" spans="1:14" x14ac:dyDescent="0.25">
      <c r="A23" s="6">
        <v>21</v>
      </c>
      <c r="B23" s="7" t="s">
        <v>2757</v>
      </c>
      <c r="C23" s="6" t="s">
        <v>2758</v>
      </c>
      <c r="D23" s="6" t="s">
        <v>161</v>
      </c>
      <c r="E23" s="6" t="s">
        <v>2743</v>
      </c>
      <c r="F23" s="6">
        <v>1963</v>
      </c>
      <c r="G23" s="8">
        <v>45155</v>
      </c>
      <c r="H23" s="8">
        <v>45901</v>
      </c>
      <c r="I23" s="6" t="s">
        <v>2790</v>
      </c>
      <c r="J23" s="6" t="s">
        <v>2887</v>
      </c>
      <c r="K23" s="6" t="s">
        <v>2791</v>
      </c>
      <c r="L23" s="6"/>
      <c r="M23" s="9">
        <v>0.23</v>
      </c>
      <c r="N23" s="6">
        <f t="shared" si="0"/>
        <v>0</v>
      </c>
    </row>
    <row r="24" spans="1:14" x14ac:dyDescent="0.25">
      <c r="A24" s="6">
        <v>22</v>
      </c>
      <c r="B24" s="7" t="s">
        <v>2759</v>
      </c>
      <c r="C24" s="6" t="s">
        <v>2760</v>
      </c>
      <c r="D24" s="6" t="s">
        <v>166</v>
      </c>
      <c r="E24" s="6" t="s">
        <v>2735</v>
      </c>
      <c r="F24" s="6">
        <v>1964</v>
      </c>
      <c r="G24" s="8">
        <v>45427</v>
      </c>
      <c r="H24" s="8">
        <v>46188</v>
      </c>
      <c r="I24" s="6" t="s">
        <v>2790</v>
      </c>
      <c r="J24" s="6" t="s">
        <v>2887</v>
      </c>
      <c r="K24" s="6" t="s">
        <v>2791</v>
      </c>
      <c r="L24" s="6"/>
      <c r="M24" s="9">
        <v>0.23</v>
      </c>
      <c r="N24" s="6">
        <f t="shared" si="0"/>
        <v>0</v>
      </c>
    </row>
    <row r="25" spans="1:14" x14ac:dyDescent="0.25">
      <c r="A25" s="6">
        <v>23</v>
      </c>
      <c r="B25" s="7" t="s">
        <v>2761</v>
      </c>
      <c r="C25" s="6" t="s">
        <v>2762</v>
      </c>
      <c r="D25" s="6" t="s">
        <v>177</v>
      </c>
      <c r="E25" s="6" t="s">
        <v>2712</v>
      </c>
      <c r="F25" s="6">
        <v>2015</v>
      </c>
      <c r="G25" s="8">
        <v>45512</v>
      </c>
      <c r="H25" s="8">
        <v>46242</v>
      </c>
      <c r="I25" s="6" t="s">
        <v>2790</v>
      </c>
      <c r="J25" s="6" t="s">
        <v>2887</v>
      </c>
      <c r="K25" s="6" t="s">
        <v>2791</v>
      </c>
      <c r="L25" s="6"/>
      <c r="M25" s="9">
        <v>0.23</v>
      </c>
      <c r="N25" s="6">
        <f t="shared" si="0"/>
        <v>0</v>
      </c>
    </row>
    <row r="26" spans="1:14" x14ac:dyDescent="0.25">
      <c r="A26" s="6">
        <v>24</v>
      </c>
      <c r="B26" s="7" t="s">
        <v>2763</v>
      </c>
      <c r="C26" s="6" t="s">
        <v>2764</v>
      </c>
      <c r="D26" s="6" t="s">
        <v>859</v>
      </c>
      <c r="E26" s="6" t="s">
        <v>1270</v>
      </c>
      <c r="F26" s="6"/>
      <c r="G26" s="8">
        <v>45356</v>
      </c>
      <c r="H26" s="8">
        <v>46097</v>
      </c>
      <c r="I26" s="6" t="s">
        <v>2790</v>
      </c>
      <c r="J26" s="6" t="s">
        <v>2887</v>
      </c>
      <c r="K26" s="6" t="s">
        <v>2791</v>
      </c>
      <c r="L26" s="6"/>
      <c r="M26" s="9">
        <v>0.23</v>
      </c>
      <c r="N26" s="6">
        <f t="shared" si="0"/>
        <v>0</v>
      </c>
    </row>
    <row r="27" spans="1:14" x14ac:dyDescent="0.25">
      <c r="A27" s="6">
        <v>25</v>
      </c>
      <c r="B27" s="7" t="s">
        <v>2765</v>
      </c>
      <c r="C27" s="6" t="s">
        <v>2766</v>
      </c>
      <c r="D27" s="6" t="s">
        <v>863</v>
      </c>
      <c r="E27" s="6" t="s">
        <v>1842</v>
      </c>
      <c r="F27" s="6">
        <v>1971</v>
      </c>
      <c r="G27" s="8">
        <v>45324</v>
      </c>
      <c r="H27" s="8">
        <v>46081</v>
      </c>
      <c r="I27" s="6" t="s">
        <v>2790</v>
      </c>
      <c r="J27" s="6" t="s">
        <v>2887</v>
      </c>
      <c r="K27" s="6" t="s">
        <v>2791</v>
      </c>
      <c r="L27" s="6"/>
      <c r="M27" s="9">
        <v>0.23</v>
      </c>
      <c r="N27" s="6">
        <f t="shared" si="0"/>
        <v>0</v>
      </c>
    </row>
    <row r="28" spans="1:14" x14ac:dyDescent="0.25">
      <c r="A28" s="6">
        <v>26</v>
      </c>
      <c r="B28" s="7" t="s">
        <v>2767</v>
      </c>
      <c r="C28" s="6" t="s">
        <v>2768</v>
      </c>
      <c r="D28" s="6" t="s">
        <v>1949</v>
      </c>
      <c r="E28" s="6"/>
      <c r="F28" s="6"/>
      <c r="G28" s="8">
        <v>45317</v>
      </c>
      <c r="H28" s="8">
        <v>46079</v>
      </c>
      <c r="I28" s="6" t="s">
        <v>2790</v>
      </c>
      <c r="J28" s="6" t="s">
        <v>2887</v>
      </c>
      <c r="K28" s="6" t="s">
        <v>2791</v>
      </c>
      <c r="L28" s="6"/>
      <c r="M28" s="9">
        <v>0.23</v>
      </c>
      <c r="N28" s="6">
        <f t="shared" si="0"/>
        <v>0</v>
      </c>
    </row>
    <row r="29" spans="1:14" x14ac:dyDescent="0.25">
      <c r="A29" s="6">
        <v>27</v>
      </c>
      <c r="B29" s="7" t="s">
        <v>2769</v>
      </c>
      <c r="C29" s="6" t="s">
        <v>2770</v>
      </c>
      <c r="D29" s="6" t="s">
        <v>1979</v>
      </c>
      <c r="E29" s="6" t="s">
        <v>2771</v>
      </c>
      <c r="F29" s="6">
        <v>2015</v>
      </c>
      <c r="G29" s="8">
        <v>45483</v>
      </c>
      <c r="H29" s="8">
        <v>46228</v>
      </c>
      <c r="I29" s="6" t="s">
        <v>2790</v>
      </c>
      <c r="J29" s="6" t="s">
        <v>2887</v>
      </c>
      <c r="K29" s="6" t="s">
        <v>2791</v>
      </c>
      <c r="L29" s="6"/>
      <c r="M29" s="9">
        <v>0.23</v>
      </c>
      <c r="N29" s="6">
        <f t="shared" si="0"/>
        <v>0</v>
      </c>
    </row>
    <row r="30" spans="1:14" x14ac:dyDescent="0.25">
      <c r="A30" s="6">
        <v>28</v>
      </c>
      <c r="B30" s="7" t="s">
        <v>2772</v>
      </c>
      <c r="C30" s="6" t="s">
        <v>2770</v>
      </c>
      <c r="D30" s="6" t="s">
        <v>1979</v>
      </c>
      <c r="E30" s="6" t="s">
        <v>2771</v>
      </c>
      <c r="F30" s="6">
        <v>2015</v>
      </c>
      <c r="G30" s="8">
        <v>45483</v>
      </c>
      <c r="H30" s="8">
        <v>46239</v>
      </c>
      <c r="I30" s="6" t="s">
        <v>2790</v>
      </c>
      <c r="J30" s="6" t="s">
        <v>2887</v>
      </c>
      <c r="K30" s="6" t="s">
        <v>2791</v>
      </c>
      <c r="L30" s="6"/>
      <c r="M30" s="9">
        <v>0.23</v>
      </c>
      <c r="N30" s="6">
        <f t="shared" si="0"/>
        <v>0</v>
      </c>
    </row>
    <row r="31" spans="1:14" x14ac:dyDescent="0.25">
      <c r="A31" s="6">
        <v>29</v>
      </c>
      <c r="B31" s="7" t="s">
        <v>2773</v>
      </c>
      <c r="C31" s="6" t="s">
        <v>2774</v>
      </c>
      <c r="D31" s="6" t="s">
        <v>1979</v>
      </c>
      <c r="E31" s="6" t="s">
        <v>2775</v>
      </c>
      <c r="F31" s="6">
        <v>2020</v>
      </c>
      <c r="G31" s="8">
        <v>45483</v>
      </c>
      <c r="H31" s="8">
        <v>46239</v>
      </c>
      <c r="I31" s="6" t="s">
        <v>2790</v>
      </c>
      <c r="J31" s="6" t="s">
        <v>2887</v>
      </c>
      <c r="K31" s="6" t="s">
        <v>2791</v>
      </c>
      <c r="L31" s="6"/>
      <c r="M31" s="9">
        <v>0.23</v>
      </c>
      <c r="N31" s="6">
        <f t="shared" si="0"/>
        <v>0</v>
      </c>
    </row>
    <row r="32" spans="1:14" x14ac:dyDescent="0.25">
      <c r="A32" s="6">
        <v>30</v>
      </c>
      <c r="B32" s="7" t="s">
        <v>2776</v>
      </c>
      <c r="C32" s="6" t="s">
        <v>2777</v>
      </c>
      <c r="D32" s="6" t="s">
        <v>1979</v>
      </c>
      <c r="E32" s="6" t="s">
        <v>2771</v>
      </c>
      <c r="F32" s="6">
        <v>2011</v>
      </c>
      <c r="G32" s="8">
        <v>45107</v>
      </c>
      <c r="H32" s="8">
        <v>45838</v>
      </c>
      <c r="I32" s="6" t="s">
        <v>2790</v>
      </c>
      <c r="J32" s="6" t="s">
        <v>2887</v>
      </c>
      <c r="K32" s="6" t="s">
        <v>2791</v>
      </c>
      <c r="L32" s="6"/>
      <c r="M32" s="9">
        <v>0.23</v>
      </c>
      <c r="N32" s="6">
        <f t="shared" si="0"/>
        <v>0</v>
      </c>
    </row>
    <row r="33" spans="1:14" x14ac:dyDescent="0.25">
      <c r="A33" s="6">
        <v>31</v>
      </c>
      <c r="B33" s="7" t="s">
        <v>2778</v>
      </c>
      <c r="C33" s="6" t="s">
        <v>2779</v>
      </c>
      <c r="D33" s="6" t="s">
        <v>1979</v>
      </c>
      <c r="E33" s="6" t="s">
        <v>2780</v>
      </c>
      <c r="F33" s="6">
        <v>2020</v>
      </c>
      <c r="G33" s="8">
        <v>45369</v>
      </c>
      <c r="H33" s="8">
        <v>45734</v>
      </c>
      <c r="I33" s="6" t="s">
        <v>2790</v>
      </c>
      <c r="J33" s="6" t="s">
        <v>2887</v>
      </c>
      <c r="K33" s="6" t="s">
        <v>2791</v>
      </c>
      <c r="L33" s="6"/>
      <c r="M33" s="9">
        <v>0.23</v>
      </c>
      <c r="N33" s="6">
        <f t="shared" si="0"/>
        <v>0</v>
      </c>
    </row>
    <row r="34" spans="1:14" x14ac:dyDescent="0.25">
      <c r="A34" s="6">
        <v>33</v>
      </c>
      <c r="B34" s="7" t="s">
        <v>2781</v>
      </c>
      <c r="C34" s="6" t="s">
        <v>2782</v>
      </c>
      <c r="D34" s="6" t="s">
        <v>2634</v>
      </c>
      <c r="E34" s="6" t="s">
        <v>2712</v>
      </c>
      <c r="F34" s="6">
        <v>2002</v>
      </c>
      <c r="G34" s="8">
        <v>45324</v>
      </c>
      <c r="H34" s="8">
        <v>46079</v>
      </c>
      <c r="I34" s="6" t="s">
        <v>2790</v>
      </c>
      <c r="J34" s="6" t="s">
        <v>2887</v>
      </c>
      <c r="K34" s="6" t="s">
        <v>2791</v>
      </c>
      <c r="L34" s="6"/>
      <c r="M34" s="9">
        <v>0.23</v>
      </c>
      <c r="N34" s="6">
        <f t="shared" si="0"/>
        <v>0</v>
      </c>
    </row>
    <row r="35" spans="1:14" x14ac:dyDescent="0.25">
      <c r="A35" s="6">
        <v>34</v>
      </c>
      <c r="B35" s="7" t="s">
        <v>2783</v>
      </c>
      <c r="C35" s="6" t="s">
        <v>2784</v>
      </c>
      <c r="D35" s="6" t="s">
        <v>2634</v>
      </c>
      <c r="E35" s="6" t="s">
        <v>2785</v>
      </c>
      <c r="F35" s="6">
        <v>2014</v>
      </c>
      <c r="G35" s="8">
        <v>45526</v>
      </c>
      <c r="H35" s="8">
        <v>46256</v>
      </c>
      <c r="I35" s="6" t="s">
        <v>2790</v>
      </c>
      <c r="J35" s="6" t="s">
        <v>2887</v>
      </c>
      <c r="K35" s="6" t="s">
        <v>2791</v>
      </c>
      <c r="L35" s="6"/>
      <c r="M35" s="9">
        <v>0.23</v>
      </c>
      <c r="N35" s="6">
        <f t="shared" si="0"/>
        <v>0</v>
      </c>
    </row>
    <row r="36" spans="1:14" x14ac:dyDescent="0.25">
      <c r="A36" s="6">
        <v>35</v>
      </c>
      <c r="B36" s="7" t="s">
        <v>2786</v>
      </c>
      <c r="C36" s="6" t="s">
        <v>2787</v>
      </c>
      <c r="D36" s="6" t="s">
        <v>2634</v>
      </c>
      <c r="E36" s="6" t="s">
        <v>2785</v>
      </c>
      <c r="F36" s="6">
        <v>2015</v>
      </c>
      <c r="G36" s="8">
        <v>45427</v>
      </c>
      <c r="H36" s="8">
        <v>46188</v>
      </c>
      <c r="I36" s="6" t="s">
        <v>2790</v>
      </c>
      <c r="J36" s="6" t="s">
        <v>2887</v>
      </c>
      <c r="K36" s="6" t="s">
        <v>2791</v>
      </c>
      <c r="L36" s="6"/>
      <c r="M36" s="9">
        <v>0.23</v>
      </c>
      <c r="N36" s="6">
        <f t="shared" si="0"/>
        <v>0</v>
      </c>
    </row>
    <row r="37" spans="1:14" x14ac:dyDescent="0.25">
      <c r="A37" s="6">
        <v>36</v>
      </c>
      <c r="B37" s="7" t="s">
        <v>2788</v>
      </c>
      <c r="C37" s="6" t="s">
        <v>2789</v>
      </c>
      <c r="D37" s="6" t="s">
        <v>2634</v>
      </c>
      <c r="E37" s="6" t="s">
        <v>2712</v>
      </c>
      <c r="F37" s="6">
        <v>1998</v>
      </c>
      <c r="G37" s="8">
        <v>45427</v>
      </c>
      <c r="H37" s="8">
        <v>46188</v>
      </c>
      <c r="I37" s="6" t="s">
        <v>2790</v>
      </c>
      <c r="J37" s="6" t="s">
        <v>2887</v>
      </c>
      <c r="K37" s="6" t="s">
        <v>2791</v>
      </c>
      <c r="L37" s="6"/>
      <c r="M37" s="9">
        <v>0.23</v>
      </c>
      <c r="N37" s="6">
        <f t="shared" si="0"/>
        <v>0</v>
      </c>
    </row>
    <row r="38" spans="1:14" x14ac:dyDescent="0.25">
      <c r="A38" s="6">
        <v>37</v>
      </c>
      <c r="B38" s="39" t="s">
        <v>2806</v>
      </c>
      <c r="C38" s="6" t="s">
        <v>2807</v>
      </c>
      <c r="D38" s="40" t="s">
        <v>88</v>
      </c>
      <c r="E38" s="6" t="s">
        <v>2729</v>
      </c>
      <c r="F38" s="6">
        <v>2024</v>
      </c>
      <c r="G38" s="8">
        <v>45450</v>
      </c>
      <c r="H38" s="8">
        <v>46210</v>
      </c>
      <c r="I38" s="6" t="s">
        <v>2790</v>
      </c>
      <c r="J38" s="6" t="s">
        <v>2887</v>
      </c>
      <c r="K38" s="6" t="s">
        <v>2791</v>
      </c>
      <c r="L38" s="6"/>
      <c r="M38" s="9">
        <v>0.23</v>
      </c>
      <c r="N38" s="6">
        <f t="shared" ref="N38" si="1">L38*M38+L38</f>
        <v>0</v>
      </c>
    </row>
    <row r="39" spans="1:14" x14ac:dyDescent="0.25">
      <c r="K39" s="10" t="s">
        <v>356</v>
      </c>
      <c r="L39" s="10"/>
      <c r="M39" s="12">
        <v>0.23</v>
      </c>
      <c r="N39" s="10">
        <f>SUM(N3:N38)</f>
        <v>0</v>
      </c>
    </row>
  </sheetData>
  <conditionalFormatting sqref="H2:H37">
    <cfRule type="cellIs" dxfId="2" priority="1" operator="lessThanOrEqual">
      <formula>TODAY()+30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4"/>
  <sheetViews>
    <sheetView workbookViewId="0">
      <selection activeCell="L3" sqref="L3:L4"/>
    </sheetView>
  </sheetViews>
  <sheetFormatPr defaultRowHeight="15" x14ac:dyDescent="0.25"/>
  <cols>
    <col min="1" max="1" width="6.140625" customWidth="1"/>
    <col min="3" max="3" width="45.140625" customWidth="1"/>
    <col min="4" max="4" width="34.85546875" customWidth="1"/>
    <col min="7" max="7" width="10.5703125" customWidth="1"/>
    <col min="8" max="8" width="11.140625" customWidth="1"/>
    <col min="9" max="9" width="58" customWidth="1"/>
    <col min="11" max="11" width="12.28515625" customWidth="1"/>
    <col min="12" max="12" width="11.140625" customWidth="1"/>
    <col min="14" max="14" width="11.28515625" customWidth="1"/>
  </cols>
  <sheetData>
    <row r="1" spans="1:14" x14ac:dyDescent="0.25">
      <c r="B1" s="45" t="str">
        <f>HYPERLINK("#'nr pakietów'!a1","Wstecz")</f>
        <v>Wstecz</v>
      </c>
    </row>
    <row r="2" spans="1:14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793</v>
      </c>
      <c r="C3" s="6" t="s">
        <v>794</v>
      </c>
      <c r="D3" s="6" t="s">
        <v>792</v>
      </c>
      <c r="E3" s="6" t="s">
        <v>2857</v>
      </c>
      <c r="F3" s="6"/>
      <c r="G3" s="8">
        <v>45615</v>
      </c>
      <c r="H3" s="8">
        <v>45980</v>
      </c>
      <c r="I3" s="6" t="s">
        <v>2882</v>
      </c>
      <c r="J3" s="6">
        <v>48</v>
      </c>
      <c r="K3" s="6">
        <v>1</v>
      </c>
      <c r="L3" s="6"/>
      <c r="M3" s="9">
        <v>0.08</v>
      </c>
      <c r="N3" s="6">
        <f t="shared" ref="N3" si="0">L3*M3+L3</f>
        <v>0</v>
      </c>
    </row>
    <row r="4" spans="1:14" x14ac:dyDescent="0.25">
      <c r="K4" s="10" t="s">
        <v>356</v>
      </c>
      <c r="L4" s="10"/>
      <c r="M4" s="9">
        <v>0.08</v>
      </c>
      <c r="N4" s="10">
        <f>SUM(N3:N3)</f>
        <v>0</v>
      </c>
    </row>
  </sheetData>
  <conditionalFormatting sqref="H2:H3">
    <cfRule type="cellIs" dxfId="1" priority="1" operator="lessThanOrEqual">
      <formula>TODAY()+30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6"/>
  <sheetViews>
    <sheetView workbookViewId="0">
      <selection activeCell="L3" sqref="L3:L6"/>
    </sheetView>
  </sheetViews>
  <sheetFormatPr defaultRowHeight="15" x14ac:dyDescent="0.25"/>
  <cols>
    <col min="1" max="1" width="6.5703125" customWidth="1"/>
    <col min="3" max="3" width="57.28515625" customWidth="1"/>
    <col min="4" max="4" width="32.5703125" customWidth="1"/>
    <col min="7" max="8" width="11.42578125" customWidth="1"/>
    <col min="11" max="11" width="15.140625" customWidth="1"/>
    <col min="12" max="12" width="10.5703125" customWidth="1"/>
    <col min="14" max="14" width="10.85546875" customWidth="1"/>
  </cols>
  <sheetData>
    <row r="1" spans="1:14" x14ac:dyDescent="0.25">
      <c r="B1" s="45" t="str">
        <f>HYPERLINK("#'nr pakietów'!a1","Wstecz")</f>
        <v>Wstecz</v>
      </c>
    </row>
    <row r="2" spans="1:14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1637</v>
      </c>
      <c r="C3" s="6" t="s">
        <v>1638</v>
      </c>
      <c r="D3" s="6" t="s">
        <v>1575</v>
      </c>
      <c r="E3" s="6"/>
      <c r="F3" s="6">
        <v>2022</v>
      </c>
      <c r="G3" s="8">
        <v>45316</v>
      </c>
      <c r="H3" s="8">
        <v>45682</v>
      </c>
      <c r="I3" s="6"/>
      <c r="J3" s="6">
        <v>49</v>
      </c>
      <c r="K3" s="6">
        <v>1</v>
      </c>
      <c r="L3" s="6"/>
      <c r="M3" s="9">
        <v>0.08</v>
      </c>
      <c r="N3" s="6">
        <f t="shared" ref="N3:N5" si="0">L3*M3+L3</f>
        <v>0</v>
      </c>
    </row>
    <row r="4" spans="1:14" x14ac:dyDescent="0.25">
      <c r="A4" s="6">
        <v>1</v>
      </c>
      <c r="B4" s="7" t="s">
        <v>1645</v>
      </c>
      <c r="C4" s="6" t="s">
        <v>1646</v>
      </c>
      <c r="D4" s="6" t="s">
        <v>1575</v>
      </c>
      <c r="E4" s="6"/>
      <c r="F4" s="6">
        <v>2022</v>
      </c>
      <c r="G4" s="8">
        <v>45316</v>
      </c>
      <c r="H4" s="8">
        <v>45682</v>
      </c>
      <c r="I4" s="6"/>
      <c r="J4" s="6">
        <v>49</v>
      </c>
      <c r="K4" s="6">
        <v>1</v>
      </c>
      <c r="L4" s="6"/>
      <c r="M4" s="9">
        <v>0.08</v>
      </c>
      <c r="N4" s="6">
        <f t="shared" si="0"/>
        <v>0</v>
      </c>
    </row>
    <row r="5" spans="1:14" x14ac:dyDescent="0.25">
      <c r="A5" s="6">
        <v>1</v>
      </c>
      <c r="B5" s="7" t="s">
        <v>1647</v>
      </c>
      <c r="C5" s="6" t="s">
        <v>1648</v>
      </c>
      <c r="D5" s="6" t="s">
        <v>1575</v>
      </c>
      <c r="E5" s="6"/>
      <c r="F5" s="6">
        <v>2022</v>
      </c>
      <c r="G5" s="8">
        <v>45316</v>
      </c>
      <c r="H5" s="8">
        <v>45682</v>
      </c>
      <c r="I5" s="6"/>
      <c r="J5" s="6">
        <v>49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K6" s="10" t="s">
        <v>356</v>
      </c>
      <c r="L6" s="10"/>
      <c r="M6" s="9">
        <v>0.08</v>
      </c>
      <c r="N6" s="10">
        <f>SUM(N3:N5)</f>
        <v>0</v>
      </c>
    </row>
  </sheetData>
  <conditionalFormatting sqref="H2:H5">
    <cfRule type="cellIs" dxfId="0" priority="1" operator="lessThanOrEqual">
      <formula>TODAY()+30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topLeftCell="A3" workbookViewId="0">
      <selection activeCell="L3" sqref="L3:L35"/>
    </sheetView>
  </sheetViews>
  <sheetFormatPr defaultRowHeight="15" x14ac:dyDescent="0.25"/>
  <cols>
    <col min="1" max="1" width="6.5703125" customWidth="1"/>
    <col min="2" max="2" width="19.42578125" customWidth="1"/>
    <col min="3" max="3" width="48.85546875" customWidth="1"/>
    <col min="4" max="4" width="34.7109375" customWidth="1"/>
    <col min="5" max="5" width="20.28515625" customWidth="1"/>
    <col min="7" max="8" width="11.42578125" customWidth="1"/>
    <col min="9" max="9" width="33.140625" customWidth="1"/>
    <col min="11" max="11" width="11.5703125" customWidth="1"/>
    <col min="12" max="12" width="9.85546875" customWidth="1"/>
    <col min="14" max="14" width="11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359</v>
      </c>
      <c r="C3" s="6" t="s">
        <v>360</v>
      </c>
      <c r="D3" s="6" t="s">
        <v>16</v>
      </c>
      <c r="E3" s="6" t="s">
        <v>361</v>
      </c>
      <c r="F3" s="6">
        <v>2009</v>
      </c>
      <c r="G3" s="8">
        <v>45539</v>
      </c>
      <c r="H3" s="8">
        <v>45904</v>
      </c>
      <c r="I3" s="6"/>
      <c r="J3" s="6">
        <v>4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363</v>
      </c>
      <c r="C4" s="6" t="s">
        <v>364</v>
      </c>
      <c r="D4" s="6" t="s">
        <v>16</v>
      </c>
      <c r="E4" s="6" t="s">
        <v>365</v>
      </c>
      <c r="F4" s="6">
        <v>2020</v>
      </c>
      <c r="G4" s="8">
        <v>45539</v>
      </c>
      <c r="H4" s="8">
        <v>45904</v>
      </c>
      <c r="I4" s="6"/>
      <c r="J4" s="6">
        <v>4</v>
      </c>
      <c r="K4" s="6">
        <v>1</v>
      </c>
      <c r="L4" s="6"/>
      <c r="M4" s="9">
        <v>0.08</v>
      </c>
      <c r="N4" s="6">
        <f t="shared" ref="N4:N34" si="0">L4*M4+L4</f>
        <v>0</v>
      </c>
    </row>
    <row r="5" spans="1:14" x14ac:dyDescent="0.25">
      <c r="A5" s="6">
        <v>3</v>
      </c>
      <c r="B5" s="7" t="s">
        <v>366</v>
      </c>
      <c r="C5" s="6" t="s">
        <v>360</v>
      </c>
      <c r="D5" s="6" t="s">
        <v>37</v>
      </c>
      <c r="E5" s="6" t="s">
        <v>361</v>
      </c>
      <c r="F5" s="6">
        <v>2009</v>
      </c>
      <c r="G5" s="8">
        <v>45544</v>
      </c>
      <c r="H5" s="8">
        <v>45909</v>
      </c>
      <c r="I5" s="6"/>
      <c r="J5" s="6">
        <v>4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367</v>
      </c>
      <c r="C6" s="6" t="s">
        <v>368</v>
      </c>
      <c r="D6" s="6" t="s">
        <v>57</v>
      </c>
      <c r="E6" s="6" t="s">
        <v>369</v>
      </c>
      <c r="F6" s="6">
        <v>2018</v>
      </c>
      <c r="G6" s="8">
        <v>45545</v>
      </c>
      <c r="H6" s="8">
        <v>45910</v>
      </c>
      <c r="I6" s="6"/>
      <c r="J6" s="6">
        <v>4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370</v>
      </c>
      <c r="C7" s="6" t="s">
        <v>371</v>
      </c>
      <c r="D7" s="6" t="s">
        <v>60</v>
      </c>
      <c r="E7" s="6" t="s">
        <v>372</v>
      </c>
      <c r="F7" s="6">
        <v>2015</v>
      </c>
      <c r="G7" s="8">
        <v>45567</v>
      </c>
      <c r="H7" s="8">
        <v>45932</v>
      </c>
      <c r="I7" s="6"/>
      <c r="J7" s="6">
        <v>4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373</v>
      </c>
      <c r="C8" s="6" t="s">
        <v>374</v>
      </c>
      <c r="D8" s="6" t="s">
        <v>60</v>
      </c>
      <c r="E8" s="6" t="s">
        <v>375</v>
      </c>
      <c r="F8" s="6"/>
      <c r="G8" s="8">
        <v>45346</v>
      </c>
      <c r="H8" s="8">
        <v>45712</v>
      </c>
      <c r="I8" s="6"/>
      <c r="J8" s="6">
        <v>4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376</v>
      </c>
      <c r="C9" s="6" t="s">
        <v>377</v>
      </c>
      <c r="D9" s="6" t="s">
        <v>88</v>
      </c>
      <c r="E9" s="6" t="s">
        <v>375</v>
      </c>
      <c r="F9" s="6">
        <v>2019</v>
      </c>
      <c r="G9" s="8">
        <v>45499</v>
      </c>
      <c r="H9" s="8">
        <v>45864</v>
      </c>
      <c r="I9" s="6"/>
      <c r="J9" s="6">
        <v>4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378</v>
      </c>
      <c r="C10" s="6" t="s">
        <v>379</v>
      </c>
      <c r="D10" s="6" t="s">
        <v>107</v>
      </c>
      <c r="E10" s="6" t="s">
        <v>380</v>
      </c>
      <c r="F10" s="6">
        <v>1998</v>
      </c>
      <c r="G10" s="8">
        <v>45366</v>
      </c>
      <c r="H10" s="8">
        <v>45731</v>
      </c>
      <c r="I10" s="6"/>
      <c r="J10" s="6">
        <v>4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381</v>
      </c>
      <c r="C11" s="6" t="s">
        <v>382</v>
      </c>
      <c r="D11" s="6" t="s">
        <v>115</v>
      </c>
      <c r="E11" s="6" t="s">
        <v>383</v>
      </c>
      <c r="F11" s="6"/>
      <c r="G11" s="8">
        <v>45649</v>
      </c>
      <c r="H11" s="8">
        <v>46014</v>
      </c>
      <c r="I11" s="6"/>
      <c r="J11" s="6">
        <v>4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384</v>
      </c>
      <c r="C12" s="6" t="s">
        <v>385</v>
      </c>
      <c r="D12" s="6" t="s">
        <v>135</v>
      </c>
      <c r="E12" s="6" t="s">
        <v>365</v>
      </c>
      <c r="F12" s="6">
        <v>2020</v>
      </c>
      <c r="G12" s="8">
        <v>45569</v>
      </c>
      <c r="H12" s="8">
        <v>45934</v>
      </c>
      <c r="I12" s="6"/>
      <c r="J12" s="6">
        <v>4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386</v>
      </c>
      <c r="C13" s="6" t="s">
        <v>387</v>
      </c>
      <c r="D13" s="6" t="s">
        <v>141</v>
      </c>
      <c r="E13" s="6" t="s">
        <v>388</v>
      </c>
      <c r="F13" s="6">
        <v>2020</v>
      </c>
      <c r="G13" s="8">
        <v>45352</v>
      </c>
      <c r="H13" s="8">
        <v>45717</v>
      </c>
      <c r="I13" s="6"/>
      <c r="J13" s="6">
        <v>4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389</v>
      </c>
      <c r="C14" s="6" t="s">
        <v>390</v>
      </c>
      <c r="D14" s="6" t="s">
        <v>153</v>
      </c>
      <c r="E14" s="6" t="s">
        <v>391</v>
      </c>
      <c r="F14" s="6">
        <v>2017</v>
      </c>
      <c r="G14" s="8">
        <v>45322</v>
      </c>
      <c r="H14" s="8">
        <v>45688</v>
      </c>
      <c r="I14" s="6"/>
      <c r="J14" s="6">
        <v>4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392</v>
      </c>
      <c r="C15" s="6" t="s">
        <v>393</v>
      </c>
      <c r="D15" s="6" t="s">
        <v>153</v>
      </c>
      <c r="E15" s="6" t="s">
        <v>394</v>
      </c>
      <c r="F15" s="6">
        <v>1999</v>
      </c>
      <c r="G15" s="8">
        <v>45322</v>
      </c>
      <c r="H15" s="8">
        <v>45688</v>
      </c>
      <c r="I15" s="6"/>
      <c r="J15" s="6">
        <v>4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395</v>
      </c>
      <c r="C16" s="6" t="s">
        <v>396</v>
      </c>
      <c r="D16" s="6" t="s">
        <v>161</v>
      </c>
      <c r="E16" s="6"/>
      <c r="F16" s="6"/>
      <c r="G16" s="8"/>
      <c r="H16" s="8"/>
      <c r="I16" s="6"/>
      <c r="J16" s="6">
        <v>4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397</v>
      </c>
      <c r="C17" s="6" t="s">
        <v>398</v>
      </c>
      <c r="D17" s="6" t="s">
        <v>170</v>
      </c>
      <c r="E17" s="6" t="s">
        <v>399</v>
      </c>
      <c r="F17" s="6">
        <v>2020</v>
      </c>
      <c r="G17" s="8">
        <v>45566</v>
      </c>
      <c r="H17" s="8">
        <v>45931</v>
      </c>
      <c r="I17" s="6"/>
      <c r="J17" s="6">
        <v>4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400</v>
      </c>
      <c r="C18" s="6" t="s">
        <v>401</v>
      </c>
      <c r="D18" s="6" t="s">
        <v>177</v>
      </c>
      <c r="E18" s="6" t="s">
        <v>383</v>
      </c>
      <c r="F18" s="6">
        <v>2020</v>
      </c>
      <c r="G18" s="8">
        <v>45590</v>
      </c>
      <c r="H18" s="8">
        <v>45955</v>
      </c>
      <c r="I18" s="6"/>
      <c r="J18" s="6">
        <v>4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402</v>
      </c>
      <c r="C19" s="6" t="s">
        <v>403</v>
      </c>
      <c r="D19" s="6" t="s">
        <v>189</v>
      </c>
      <c r="E19" s="6" t="s">
        <v>399</v>
      </c>
      <c r="F19" s="6">
        <v>2016</v>
      </c>
      <c r="G19" s="8">
        <v>45509</v>
      </c>
      <c r="H19" s="8">
        <v>45874</v>
      </c>
      <c r="I19" s="6"/>
      <c r="J19" s="6">
        <v>4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404</v>
      </c>
      <c r="C20" s="6" t="s">
        <v>398</v>
      </c>
      <c r="D20" s="6" t="s">
        <v>225</v>
      </c>
      <c r="E20" s="6" t="s">
        <v>399</v>
      </c>
      <c r="F20" s="6">
        <v>2020</v>
      </c>
      <c r="G20" s="8">
        <v>45631</v>
      </c>
      <c r="H20" s="8">
        <v>45996</v>
      </c>
      <c r="I20" s="6"/>
      <c r="J20" s="6">
        <v>4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405</v>
      </c>
      <c r="C21" s="6" t="s">
        <v>398</v>
      </c>
      <c r="D21" s="6" t="s">
        <v>225</v>
      </c>
      <c r="E21" s="6" t="s">
        <v>399</v>
      </c>
      <c r="F21" s="6">
        <v>2020</v>
      </c>
      <c r="G21" s="8">
        <v>45631</v>
      </c>
      <c r="H21" s="8">
        <v>45996</v>
      </c>
      <c r="I21" s="6"/>
      <c r="J21" s="6">
        <v>4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406</v>
      </c>
      <c r="C22" s="6" t="s">
        <v>398</v>
      </c>
      <c r="D22" s="6" t="s">
        <v>225</v>
      </c>
      <c r="E22" s="6" t="s">
        <v>399</v>
      </c>
      <c r="F22" s="6">
        <v>2020</v>
      </c>
      <c r="G22" s="8">
        <v>45631</v>
      </c>
      <c r="H22" s="8">
        <v>45996</v>
      </c>
      <c r="I22" s="6"/>
      <c r="J22" s="6">
        <v>4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407</v>
      </c>
      <c r="C23" s="6" t="s">
        <v>398</v>
      </c>
      <c r="D23" s="6" t="s">
        <v>225</v>
      </c>
      <c r="E23" s="6" t="s">
        <v>399</v>
      </c>
      <c r="F23" s="6">
        <v>2020</v>
      </c>
      <c r="G23" s="8">
        <v>45631</v>
      </c>
      <c r="H23" s="8">
        <v>45996</v>
      </c>
      <c r="I23" s="6"/>
      <c r="J23" s="6">
        <v>4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408</v>
      </c>
      <c r="C24" s="6" t="s">
        <v>409</v>
      </c>
      <c r="D24" s="6" t="s">
        <v>225</v>
      </c>
      <c r="E24" s="6" t="s">
        <v>375</v>
      </c>
      <c r="F24" s="6">
        <v>2018</v>
      </c>
      <c r="G24" s="8">
        <v>45631</v>
      </c>
      <c r="H24" s="8">
        <v>45996</v>
      </c>
      <c r="I24" s="6"/>
      <c r="J24" s="6">
        <v>4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410</v>
      </c>
      <c r="C25" s="6" t="s">
        <v>411</v>
      </c>
      <c r="D25" s="6" t="s">
        <v>225</v>
      </c>
      <c r="E25" s="6" t="s">
        <v>383</v>
      </c>
      <c r="F25" s="6">
        <v>2017</v>
      </c>
      <c r="G25" s="8">
        <v>45631</v>
      </c>
      <c r="H25" s="8">
        <v>45996</v>
      </c>
      <c r="I25" s="6"/>
      <c r="J25" s="6">
        <v>4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412</v>
      </c>
      <c r="C26" s="6" t="s">
        <v>413</v>
      </c>
      <c r="D26" s="6" t="s">
        <v>225</v>
      </c>
      <c r="E26" s="6" t="s">
        <v>383</v>
      </c>
      <c r="F26" s="6">
        <v>2018</v>
      </c>
      <c r="G26" s="8">
        <v>45631</v>
      </c>
      <c r="H26" s="8">
        <v>45996</v>
      </c>
      <c r="I26" s="6"/>
      <c r="J26" s="6">
        <v>4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414</v>
      </c>
      <c r="C27" s="6" t="s">
        <v>415</v>
      </c>
      <c r="D27" s="6" t="s">
        <v>225</v>
      </c>
      <c r="E27" s="6" t="s">
        <v>383</v>
      </c>
      <c r="F27" s="6">
        <v>2016</v>
      </c>
      <c r="G27" s="8">
        <v>45631</v>
      </c>
      <c r="H27" s="8">
        <v>45996</v>
      </c>
      <c r="I27" s="6"/>
      <c r="J27" s="6">
        <v>4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416</v>
      </c>
      <c r="C28" s="6" t="s">
        <v>417</v>
      </c>
      <c r="D28" s="6" t="s">
        <v>418</v>
      </c>
      <c r="E28" s="6" t="s">
        <v>419</v>
      </c>
      <c r="F28" s="6">
        <v>2021</v>
      </c>
      <c r="G28" s="8">
        <v>45325</v>
      </c>
      <c r="H28" s="8">
        <v>45691</v>
      </c>
      <c r="I28" s="6"/>
      <c r="J28" s="6">
        <v>4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420</v>
      </c>
      <c r="C29" s="6" t="s">
        <v>421</v>
      </c>
      <c r="D29" s="6" t="s">
        <v>418</v>
      </c>
      <c r="E29" s="6"/>
      <c r="F29" s="6"/>
      <c r="G29" s="8">
        <v>45593</v>
      </c>
      <c r="H29" s="8">
        <v>45958</v>
      </c>
      <c r="I29" s="6"/>
      <c r="J29" s="6">
        <v>4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422</v>
      </c>
      <c r="C30" s="6" t="s">
        <v>423</v>
      </c>
      <c r="D30" s="6" t="s">
        <v>424</v>
      </c>
      <c r="E30" s="6" t="s">
        <v>425</v>
      </c>
      <c r="F30" s="6">
        <v>2011</v>
      </c>
      <c r="G30" s="8">
        <v>44960</v>
      </c>
      <c r="H30" s="8">
        <v>45325</v>
      </c>
      <c r="I30" s="6"/>
      <c r="J30" s="6">
        <v>4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A31" s="6">
        <v>29</v>
      </c>
      <c r="B31" s="7" t="s">
        <v>426</v>
      </c>
      <c r="C31" s="6" t="s">
        <v>427</v>
      </c>
      <c r="D31" s="6" t="s">
        <v>424</v>
      </c>
      <c r="E31" s="6" t="s">
        <v>369</v>
      </c>
      <c r="F31" s="6">
        <v>2011</v>
      </c>
      <c r="G31" s="8">
        <v>45096</v>
      </c>
      <c r="H31" s="8">
        <v>45827</v>
      </c>
      <c r="I31" s="6"/>
      <c r="J31" s="6">
        <v>4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428</v>
      </c>
      <c r="C32" s="6" t="s">
        <v>429</v>
      </c>
      <c r="D32" s="6" t="s">
        <v>430</v>
      </c>
      <c r="E32" s="6" t="s">
        <v>383</v>
      </c>
      <c r="F32" s="6">
        <v>2015</v>
      </c>
      <c r="G32" s="8">
        <v>45569</v>
      </c>
      <c r="H32" s="8">
        <v>45934</v>
      </c>
      <c r="I32" s="6"/>
      <c r="J32" s="6">
        <v>4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431</v>
      </c>
      <c r="C33" s="6" t="s">
        <v>432</v>
      </c>
      <c r="D33" s="6" t="s">
        <v>430</v>
      </c>
      <c r="E33" s="6" t="s">
        <v>433</v>
      </c>
      <c r="F33" s="6">
        <v>2024</v>
      </c>
      <c r="G33" s="8">
        <v>45387</v>
      </c>
      <c r="H33" s="8">
        <v>46117</v>
      </c>
      <c r="I33" s="6" t="s">
        <v>437</v>
      </c>
      <c r="J33" s="6">
        <v>4</v>
      </c>
      <c r="K33" s="6">
        <v>1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434</v>
      </c>
      <c r="C34" s="6" t="s">
        <v>435</v>
      </c>
      <c r="D34" s="6" t="s">
        <v>436</v>
      </c>
      <c r="E34" s="6" t="s">
        <v>383</v>
      </c>
      <c r="F34" s="6">
        <v>2017</v>
      </c>
      <c r="G34" s="8">
        <v>45590</v>
      </c>
      <c r="H34" s="8">
        <v>45955</v>
      </c>
      <c r="I34" s="6"/>
      <c r="J34" s="6">
        <v>4</v>
      </c>
      <c r="K34" s="6">
        <v>1</v>
      </c>
      <c r="L34" s="6"/>
      <c r="M34" s="9">
        <v>0.08</v>
      </c>
      <c r="N34" s="6">
        <f t="shared" si="0"/>
        <v>0</v>
      </c>
    </row>
    <row r="35" spans="1:14" x14ac:dyDescent="0.25">
      <c r="K35" s="6" t="s">
        <v>356</v>
      </c>
      <c r="L35" s="6"/>
      <c r="M35" s="6"/>
      <c r="N35" s="6">
        <f>SUM(N3:N34)</f>
        <v>0</v>
      </c>
    </row>
  </sheetData>
  <conditionalFormatting sqref="H2:H34">
    <cfRule type="cellIs" dxfId="44" priority="1" operator="lessThanOrEqual">
      <formula>TODAY()+30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1"/>
  <sheetViews>
    <sheetView workbookViewId="0">
      <selection activeCell="L3" sqref="L3:L101"/>
    </sheetView>
  </sheetViews>
  <sheetFormatPr defaultRowHeight="15" x14ac:dyDescent="0.25"/>
  <cols>
    <col min="1" max="1" width="6.42578125" customWidth="1"/>
    <col min="2" max="2" width="15.5703125" customWidth="1"/>
    <col min="3" max="3" width="43.28515625" customWidth="1"/>
    <col min="4" max="4" width="17.28515625" customWidth="1"/>
    <col min="5" max="5" width="19.140625" customWidth="1"/>
    <col min="7" max="8" width="12.5703125" customWidth="1"/>
    <col min="9" max="9" width="38" customWidth="1"/>
    <col min="11" max="11" width="12.42578125" customWidth="1"/>
    <col min="12" max="12" width="10" customWidth="1"/>
    <col min="14" max="14" width="11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438</v>
      </c>
      <c r="C3" s="6" t="s">
        <v>439</v>
      </c>
      <c r="D3" s="6" t="s">
        <v>16</v>
      </c>
      <c r="E3" s="6" t="s">
        <v>440</v>
      </c>
      <c r="F3" s="6">
        <v>2016</v>
      </c>
      <c r="G3" s="8">
        <v>45539</v>
      </c>
      <c r="H3" s="8">
        <v>45904</v>
      </c>
      <c r="I3" s="6"/>
      <c r="J3" s="6">
        <v>5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441</v>
      </c>
      <c r="C4" s="6" t="s">
        <v>439</v>
      </c>
      <c r="D4" s="6" t="s">
        <v>16</v>
      </c>
      <c r="E4" s="6" t="s">
        <v>440</v>
      </c>
      <c r="F4" s="6">
        <v>2016</v>
      </c>
      <c r="G4" s="8">
        <v>45539</v>
      </c>
      <c r="H4" s="8">
        <v>45904</v>
      </c>
      <c r="I4" s="6"/>
      <c r="J4" s="6">
        <v>5</v>
      </c>
      <c r="K4" s="6">
        <v>1</v>
      </c>
      <c r="L4" s="6"/>
      <c r="M4" s="9">
        <v>0.08</v>
      </c>
      <c r="N4" s="6">
        <f t="shared" ref="N4:N67" si="0">L4*M4+L4</f>
        <v>0</v>
      </c>
    </row>
    <row r="5" spans="1:14" x14ac:dyDescent="0.25">
      <c r="A5" s="6">
        <v>3</v>
      </c>
      <c r="B5" s="7" t="s">
        <v>442</v>
      </c>
      <c r="C5" s="6" t="s">
        <v>443</v>
      </c>
      <c r="D5" s="6" t="s">
        <v>16</v>
      </c>
      <c r="E5" s="6" t="s">
        <v>444</v>
      </c>
      <c r="F5" s="6">
        <v>2020</v>
      </c>
      <c r="G5" s="8">
        <v>45614</v>
      </c>
      <c r="H5" s="8">
        <v>45979</v>
      </c>
      <c r="I5" s="6"/>
      <c r="J5" s="6">
        <v>5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445</v>
      </c>
      <c r="C6" s="6" t="s">
        <v>443</v>
      </c>
      <c r="D6" s="6" t="s">
        <v>16</v>
      </c>
      <c r="E6" s="6" t="s">
        <v>444</v>
      </c>
      <c r="F6" s="6">
        <v>2020</v>
      </c>
      <c r="G6" s="8">
        <v>45614</v>
      </c>
      <c r="H6" s="8">
        <v>45979</v>
      </c>
      <c r="I6" s="6"/>
      <c r="J6" s="6">
        <v>5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446</v>
      </c>
      <c r="C7" s="6" t="s">
        <v>443</v>
      </c>
      <c r="D7" s="6" t="s">
        <v>16</v>
      </c>
      <c r="E7" s="6" t="s">
        <v>444</v>
      </c>
      <c r="F7" s="6">
        <v>2020</v>
      </c>
      <c r="G7" s="8">
        <v>45614</v>
      </c>
      <c r="H7" s="8">
        <v>45979</v>
      </c>
      <c r="I7" s="6"/>
      <c r="J7" s="6">
        <v>5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447</v>
      </c>
      <c r="C8" s="6" t="s">
        <v>448</v>
      </c>
      <c r="D8" s="6" t="s">
        <v>37</v>
      </c>
      <c r="E8" s="6" t="s">
        <v>440</v>
      </c>
      <c r="F8" s="6">
        <v>2008</v>
      </c>
      <c r="G8" s="8">
        <v>45544</v>
      </c>
      <c r="H8" s="8">
        <v>45909</v>
      </c>
      <c r="I8" s="6"/>
      <c r="J8" s="6">
        <v>5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449</v>
      </c>
      <c r="C9" s="6" t="s">
        <v>448</v>
      </c>
      <c r="D9" s="6" t="s">
        <v>37</v>
      </c>
      <c r="E9" s="6" t="s">
        <v>440</v>
      </c>
      <c r="F9" s="6">
        <v>2008</v>
      </c>
      <c r="G9" s="8">
        <v>45544</v>
      </c>
      <c r="H9" s="8">
        <v>45909</v>
      </c>
      <c r="I9" s="6"/>
      <c r="J9" s="6">
        <v>5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11" t="s">
        <v>450</v>
      </c>
      <c r="C10" s="6" t="s">
        <v>451</v>
      </c>
      <c r="D10" s="6" t="s">
        <v>37</v>
      </c>
      <c r="E10" s="6" t="s">
        <v>440</v>
      </c>
      <c r="F10" s="6">
        <v>2005</v>
      </c>
      <c r="G10" s="8">
        <v>45544</v>
      </c>
      <c r="H10" s="8">
        <v>45909</v>
      </c>
      <c r="I10" s="6"/>
      <c r="J10" s="6">
        <v>5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452</v>
      </c>
      <c r="C11" s="6" t="s">
        <v>453</v>
      </c>
      <c r="D11" s="6" t="s">
        <v>37</v>
      </c>
      <c r="E11" s="6" t="s">
        <v>440</v>
      </c>
      <c r="F11" s="6">
        <v>2009</v>
      </c>
      <c r="G11" s="8">
        <v>45544</v>
      </c>
      <c r="H11" s="8">
        <v>45909</v>
      </c>
      <c r="I11" s="6"/>
      <c r="J11" s="6">
        <v>5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454</v>
      </c>
      <c r="C12" s="6" t="s">
        <v>453</v>
      </c>
      <c r="D12" s="6" t="s">
        <v>37</v>
      </c>
      <c r="E12" s="6" t="s">
        <v>440</v>
      </c>
      <c r="F12" s="6">
        <v>2009</v>
      </c>
      <c r="G12" s="8">
        <v>45544</v>
      </c>
      <c r="H12" s="8">
        <v>45909</v>
      </c>
      <c r="I12" s="6"/>
      <c r="J12" s="6">
        <v>5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455</v>
      </c>
      <c r="C13" s="6" t="s">
        <v>456</v>
      </c>
      <c r="D13" s="6" t="s">
        <v>37</v>
      </c>
      <c r="E13" s="6" t="s">
        <v>440</v>
      </c>
      <c r="F13" s="6">
        <v>2009</v>
      </c>
      <c r="G13" s="8">
        <v>45544</v>
      </c>
      <c r="H13" s="8">
        <v>45909</v>
      </c>
      <c r="I13" s="6"/>
      <c r="J13" s="6">
        <v>5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457</v>
      </c>
      <c r="C14" s="6" t="s">
        <v>458</v>
      </c>
      <c r="D14" s="6" t="s">
        <v>37</v>
      </c>
      <c r="E14" s="6" t="s">
        <v>440</v>
      </c>
      <c r="F14" s="6">
        <v>2015</v>
      </c>
      <c r="G14" s="8">
        <v>45544</v>
      </c>
      <c r="H14" s="8">
        <v>45909</v>
      </c>
      <c r="I14" s="6"/>
      <c r="J14" s="6">
        <v>5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459</v>
      </c>
      <c r="C15" s="6" t="s">
        <v>460</v>
      </c>
      <c r="D15" s="6" t="s">
        <v>57</v>
      </c>
      <c r="E15" s="6" t="s">
        <v>440</v>
      </c>
      <c r="F15" s="6">
        <v>2014</v>
      </c>
      <c r="G15" s="8">
        <v>45545</v>
      </c>
      <c r="H15" s="8">
        <v>45910</v>
      </c>
      <c r="I15" s="6"/>
      <c r="J15" s="6">
        <v>5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461</v>
      </c>
      <c r="C16" s="6" t="s">
        <v>462</v>
      </c>
      <c r="D16" s="6" t="s">
        <v>60</v>
      </c>
      <c r="E16" s="6" t="s">
        <v>463</v>
      </c>
      <c r="F16" s="6">
        <v>2020</v>
      </c>
      <c r="G16" s="8">
        <v>45643</v>
      </c>
      <c r="H16" s="8">
        <v>46008</v>
      </c>
      <c r="I16" s="6"/>
      <c r="J16" s="6">
        <v>5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464</v>
      </c>
      <c r="C17" s="6" t="s">
        <v>462</v>
      </c>
      <c r="D17" s="6" t="s">
        <v>60</v>
      </c>
      <c r="E17" s="6" t="s">
        <v>463</v>
      </c>
      <c r="F17" s="6">
        <v>2020</v>
      </c>
      <c r="G17" s="8">
        <v>45643</v>
      </c>
      <c r="H17" s="8">
        <v>46008</v>
      </c>
      <c r="I17" s="6"/>
      <c r="J17" s="6">
        <v>5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465</v>
      </c>
      <c r="C18" s="6" t="s">
        <v>462</v>
      </c>
      <c r="D18" s="6" t="s">
        <v>60</v>
      </c>
      <c r="E18" s="6" t="s">
        <v>463</v>
      </c>
      <c r="F18" s="6">
        <v>2020</v>
      </c>
      <c r="G18" s="8">
        <v>45643</v>
      </c>
      <c r="H18" s="8">
        <v>46008</v>
      </c>
      <c r="I18" s="6"/>
      <c r="J18" s="6">
        <v>5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466</v>
      </c>
      <c r="C19" s="6" t="s">
        <v>462</v>
      </c>
      <c r="D19" s="6" t="s">
        <v>60</v>
      </c>
      <c r="E19" s="6" t="s">
        <v>463</v>
      </c>
      <c r="F19" s="6">
        <v>2020</v>
      </c>
      <c r="G19" s="8">
        <v>45643</v>
      </c>
      <c r="H19" s="8">
        <v>46008</v>
      </c>
      <c r="I19" s="6"/>
      <c r="J19" s="6">
        <v>5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467</v>
      </c>
      <c r="C20" s="6" t="s">
        <v>462</v>
      </c>
      <c r="D20" s="6" t="s">
        <v>60</v>
      </c>
      <c r="E20" s="6" t="s">
        <v>463</v>
      </c>
      <c r="F20" s="6">
        <v>2020</v>
      </c>
      <c r="G20" s="8">
        <v>45643</v>
      </c>
      <c r="H20" s="8">
        <v>46008</v>
      </c>
      <c r="I20" s="6"/>
      <c r="J20" s="6">
        <v>5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468</v>
      </c>
      <c r="C21" s="6" t="s">
        <v>462</v>
      </c>
      <c r="D21" s="6" t="s">
        <v>60</v>
      </c>
      <c r="E21" s="6" t="s">
        <v>463</v>
      </c>
      <c r="F21" s="6">
        <v>2020</v>
      </c>
      <c r="G21" s="8">
        <v>45643</v>
      </c>
      <c r="H21" s="8">
        <v>46008</v>
      </c>
      <c r="I21" s="6"/>
      <c r="J21" s="6">
        <v>5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469</v>
      </c>
      <c r="C22" s="6" t="s">
        <v>470</v>
      </c>
      <c r="D22" s="6" t="s">
        <v>60</v>
      </c>
      <c r="E22" s="6" t="s">
        <v>471</v>
      </c>
      <c r="F22" s="6">
        <v>2007</v>
      </c>
      <c r="G22" s="8">
        <v>45643</v>
      </c>
      <c r="H22" s="8">
        <v>46008</v>
      </c>
      <c r="I22" s="6"/>
      <c r="J22" s="6">
        <v>5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472</v>
      </c>
      <c r="C23" s="6" t="s">
        <v>470</v>
      </c>
      <c r="D23" s="6" t="s">
        <v>60</v>
      </c>
      <c r="E23" s="6" t="s">
        <v>471</v>
      </c>
      <c r="F23" s="6">
        <v>2007</v>
      </c>
      <c r="G23" s="8">
        <v>45520</v>
      </c>
      <c r="H23" s="8">
        <v>45885</v>
      </c>
      <c r="I23" s="6"/>
      <c r="J23" s="6">
        <v>5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473</v>
      </c>
      <c r="C24" s="6" t="s">
        <v>474</v>
      </c>
      <c r="D24" s="6" t="s">
        <v>60</v>
      </c>
      <c r="E24" s="6" t="s">
        <v>471</v>
      </c>
      <c r="F24" s="6">
        <v>2007</v>
      </c>
      <c r="G24" s="8">
        <v>45520</v>
      </c>
      <c r="H24" s="8">
        <v>45885</v>
      </c>
      <c r="I24" s="6"/>
      <c r="J24" s="6">
        <v>5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475</v>
      </c>
      <c r="C25" s="6" t="s">
        <v>476</v>
      </c>
      <c r="D25" s="6" t="s">
        <v>60</v>
      </c>
      <c r="E25" s="6" t="s">
        <v>471</v>
      </c>
      <c r="F25" s="6">
        <v>2007</v>
      </c>
      <c r="G25" s="8">
        <v>45547</v>
      </c>
      <c r="H25" s="8">
        <v>45885</v>
      </c>
      <c r="I25" s="6"/>
      <c r="J25" s="6">
        <v>5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477</v>
      </c>
      <c r="C26" s="6" t="s">
        <v>462</v>
      </c>
      <c r="D26" s="6" t="s">
        <v>60</v>
      </c>
      <c r="E26" s="6" t="s">
        <v>463</v>
      </c>
      <c r="F26" s="6">
        <v>2020</v>
      </c>
      <c r="G26" s="8">
        <v>45643</v>
      </c>
      <c r="H26" s="8">
        <v>46008</v>
      </c>
      <c r="I26" s="6"/>
      <c r="J26" s="6">
        <v>5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478</v>
      </c>
      <c r="C27" s="6" t="s">
        <v>479</v>
      </c>
      <c r="D27" s="6" t="s">
        <v>88</v>
      </c>
      <c r="E27" s="6" t="s">
        <v>440</v>
      </c>
      <c r="F27" s="6">
        <v>2008</v>
      </c>
      <c r="G27" s="8">
        <v>45541</v>
      </c>
      <c r="H27" s="8">
        <v>45906</v>
      </c>
      <c r="I27" s="6"/>
      <c r="J27" s="6">
        <v>5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480</v>
      </c>
      <c r="C28" s="6" t="s">
        <v>448</v>
      </c>
      <c r="D28" s="6" t="s">
        <v>88</v>
      </c>
      <c r="E28" s="6" t="s">
        <v>440</v>
      </c>
      <c r="F28" s="6">
        <v>2008</v>
      </c>
      <c r="G28" s="8">
        <v>45541</v>
      </c>
      <c r="H28" s="8">
        <v>45906</v>
      </c>
      <c r="I28" s="6"/>
      <c r="J28" s="6">
        <v>5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481</v>
      </c>
      <c r="C29" s="6" t="s">
        <v>482</v>
      </c>
      <c r="D29" s="6" t="s">
        <v>88</v>
      </c>
      <c r="E29" s="6" t="s">
        <v>440</v>
      </c>
      <c r="F29" s="6">
        <v>2020</v>
      </c>
      <c r="G29" s="8">
        <v>45436</v>
      </c>
      <c r="H29" s="8">
        <v>45801</v>
      </c>
      <c r="I29" s="6"/>
      <c r="J29" s="6">
        <v>5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483</v>
      </c>
      <c r="C30" s="6" t="s">
        <v>484</v>
      </c>
      <c r="D30" s="6" t="s">
        <v>88</v>
      </c>
      <c r="E30" s="6" t="s">
        <v>463</v>
      </c>
      <c r="F30" s="6">
        <v>2020</v>
      </c>
      <c r="G30" s="8">
        <v>45643</v>
      </c>
      <c r="H30" s="8">
        <v>46008</v>
      </c>
      <c r="I30" s="6"/>
      <c r="J30" s="6">
        <v>5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A31" s="6">
        <v>29</v>
      </c>
      <c r="B31" s="7" t="s">
        <v>486</v>
      </c>
      <c r="C31" s="6" t="s">
        <v>484</v>
      </c>
      <c r="D31" s="6" t="s">
        <v>88</v>
      </c>
      <c r="E31" s="6" t="s">
        <v>463</v>
      </c>
      <c r="F31" s="6">
        <v>2020</v>
      </c>
      <c r="G31" s="8">
        <v>45541</v>
      </c>
      <c r="H31" s="8">
        <v>45906</v>
      </c>
      <c r="I31" s="6"/>
      <c r="J31" s="6">
        <v>5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487</v>
      </c>
      <c r="C32" s="6" t="s">
        <v>488</v>
      </c>
      <c r="D32" s="6" t="s">
        <v>88</v>
      </c>
      <c r="E32" s="6" t="s">
        <v>440</v>
      </c>
      <c r="F32" s="6">
        <v>2020</v>
      </c>
      <c r="G32" s="8">
        <v>45436</v>
      </c>
      <c r="H32" s="8">
        <v>45801</v>
      </c>
      <c r="I32" s="6"/>
      <c r="J32" s="6">
        <v>5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489</v>
      </c>
      <c r="C33" s="6" t="s">
        <v>488</v>
      </c>
      <c r="D33" s="6" t="s">
        <v>88</v>
      </c>
      <c r="E33" s="6" t="s">
        <v>440</v>
      </c>
      <c r="F33" s="6">
        <v>2021</v>
      </c>
      <c r="G33" s="8">
        <v>45296</v>
      </c>
      <c r="H33" s="8">
        <v>45752</v>
      </c>
      <c r="I33" s="6"/>
      <c r="J33" s="6">
        <v>5</v>
      </c>
      <c r="K33" s="6">
        <v>1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490</v>
      </c>
      <c r="C34" s="6" t="s">
        <v>491</v>
      </c>
      <c r="D34" s="6" t="s">
        <v>88</v>
      </c>
      <c r="E34" s="6" t="s">
        <v>440</v>
      </c>
      <c r="F34" s="6">
        <v>2021</v>
      </c>
      <c r="G34" s="8">
        <v>45296</v>
      </c>
      <c r="H34" s="8">
        <v>45752</v>
      </c>
      <c r="I34" s="6"/>
      <c r="J34" s="6">
        <v>5</v>
      </c>
      <c r="K34" s="6">
        <v>1</v>
      </c>
      <c r="L34" s="6"/>
      <c r="M34" s="9">
        <v>0.08</v>
      </c>
      <c r="N34" s="6">
        <f t="shared" si="0"/>
        <v>0</v>
      </c>
    </row>
    <row r="35" spans="1:14" x14ac:dyDescent="0.25">
      <c r="A35" s="6">
        <v>33</v>
      </c>
      <c r="B35" s="7" t="s">
        <v>492</v>
      </c>
      <c r="C35" s="6" t="s">
        <v>493</v>
      </c>
      <c r="D35" s="6" t="s">
        <v>88</v>
      </c>
      <c r="E35" s="6" t="s">
        <v>494</v>
      </c>
      <c r="F35" s="6">
        <v>2021</v>
      </c>
      <c r="G35" s="8">
        <v>45643</v>
      </c>
      <c r="H35" s="8">
        <v>46008</v>
      </c>
      <c r="I35" s="6"/>
      <c r="J35" s="6">
        <v>5</v>
      </c>
      <c r="K35" s="6">
        <v>1</v>
      </c>
      <c r="L35" s="6"/>
      <c r="M35" s="9">
        <v>0.08</v>
      </c>
      <c r="N35" s="6">
        <f t="shared" si="0"/>
        <v>0</v>
      </c>
    </row>
    <row r="36" spans="1:14" x14ac:dyDescent="0.25">
      <c r="A36" s="6">
        <v>34</v>
      </c>
      <c r="B36" s="7" t="s">
        <v>495</v>
      </c>
      <c r="C36" s="6" t="s">
        <v>493</v>
      </c>
      <c r="D36" s="6" t="s">
        <v>88</v>
      </c>
      <c r="E36" s="6" t="s">
        <v>494</v>
      </c>
      <c r="F36" s="6">
        <v>2021</v>
      </c>
      <c r="G36" s="8">
        <v>45643</v>
      </c>
      <c r="H36" s="8">
        <v>46008</v>
      </c>
      <c r="I36" s="6"/>
      <c r="J36" s="6">
        <v>5</v>
      </c>
      <c r="K36" s="6">
        <v>1</v>
      </c>
      <c r="L36" s="6"/>
      <c r="M36" s="9">
        <v>0.08</v>
      </c>
      <c r="N36" s="6">
        <f t="shared" si="0"/>
        <v>0</v>
      </c>
    </row>
    <row r="37" spans="1:14" x14ac:dyDescent="0.25">
      <c r="A37" s="6">
        <v>35</v>
      </c>
      <c r="B37" s="7" t="s">
        <v>496</v>
      </c>
      <c r="C37" s="6" t="s">
        <v>493</v>
      </c>
      <c r="D37" s="6" t="s">
        <v>88</v>
      </c>
      <c r="E37" s="6" t="s">
        <v>494</v>
      </c>
      <c r="F37" s="6">
        <v>2021</v>
      </c>
      <c r="G37" s="8">
        <v>45643</v>
      </c>
      <c r="H37" s="8">
        <v>46008</v>
      </c>
      <c r="I37" s="6"/>
      <c r="J37" s="6">
        <v>5</v>
      </c>
      <c r="K37" s="6">
        <v>1</v>
      </c>
      <c r="L37" s="6"/>
      <c r="M37" s="9">
        <v>0.08</v>
      </c>
      <c r="N37" s="6">
        <f t="shared" si="0"/>
        <v>0</v>
      </c>
    </row>
    <row r="38" spans="1:14" x14ac:dyDescent="0.25">
      <c r="A38" s="6">
        <v>36</v>
      </c>
      <c r="B38" s="7" t="s">
        <v>497</v>
      </c>
      <c r="C38" s="6" t="s">
        <v>493</v>
      </c>
      <c r="D38" s="6" t="s">
        <v>88</v>
      </c>
      <c r="E38" s="6" t="s">
        <v>494</v>
      </c>
      <c r="F38" s="6">
        <v>2021</v>
      </c>
      <c r="G38" s="8">
        <v>45276</v>
      </c>
      <c r="H38" s="8">
        <v>45642</v>
      </c>
      <c r="I38" s="6"/>
      <c r="J38" s="6">
        <v>5</v>
      </c>
      <c r="K38" s="6">
        <v>1</v>
      </c>
      <c r="L38" s="6"/>
      <c r="M38" s="9">
        <v>0.08</v>
      </c>
      <c r="N38" s="6">
        <f t="shared" si="0"/>
        <v>0</v>
      </c>
    </row>
    <row r="39" spans="1:14" x14ac:dyDescent="0.25">
      <c r="A39" s="6">
        <v>37</v>
      </c>
      <c r="B39" s="7" t="s">
        <v>498</v>
      </c>
      <c r="C39" s="6" t="s">
        <v>499</v>
      </c>
      <c r="D39" s="6" t="s">
        <v>107</v>
      </c>
      <c r="E39" s="6" t="s">
        <v>440</v>
      </c>
      <c r="F39" s="6">
        <v>2009</v>
      </c>
      <c r="G39" s="8">
        <v>45366</v>
      </c>
      <c r="H39" s="8">
        <v>45731</v>
      </c>
      <c r="I39" s="6"/>
      <c r="J39" s="6">
        <v>5</v>
      </c>
      <c r="K39" s="6">
        <v>1</v>
      </c>
      <c r="L39" s="6"/>
      <c r="M39" s="9">
        <v>0.08</v>
      </c>
      <c r="N39" s="6">
        <f t="shared" si="0"/>
        <v>0</v>
      </c>
    </row>
    <row r="40" spans="1:14" x14ac:dyDescent="0.25">
      <c r="A40" s="6">
        <v>38</v>
      </c>
      <c r="B40" s="7" t="s">
        <v>500</v>
      </c>
      <c r="C40" s="6" t="s">
        <v>501</v>
      </c>
      <c r="D40" s="6" t="s">
        <v>107</v>
      </c>
      <c r="E40" s="6" t="s">
        <v>485</v>
      </c>
      <c r="F40" s="6">
        <v>2020</v>
      </c>
      <c r="G40" s="8">
        <v>45366</v>
      </c>
      <c r="H40" s="8">
        <v>45731</v>
      </c>
      <c r="I40" s="6"/>
      <c r="J40" s="6">
        <v>5</v>
      </c>
      <c r="K40" s="6">
        <v>1</v>
      </c>
      <c r="L40" s="6"/>
      <c r="M40" s="9">
        <v>0.08</v>
      </c>
      <c r="N40" s="6">
        <f t="shared" si="0"/>
        <v>0</v>
      </c>
    </row>
    <row r="41" spans="1:14" x14ac:dyDescent="0.25">
      <c r="A41" s="6">
        <v>39</v>
      </c>
      <c r="B41" s="7" t="s">
        <v>502</v>
      </c>
      <c r="C41" s="6" t="s">
        <v>501</v>
      </c>
      <c r="D41" s="6" t="s">
        <v>107</v>
      </c>
      <c r="E41" s="6" t="s">
        <v>485</v>
      </c>
      <c r="F41" s="6">
        <v>2020</v>
      </c>
      <c r="G41" s="8">
        <v>45366</v>
      </c>
      <c r="H41" s="8">
        <v>45731</v>
      </c>
      <c r="I41" s="6"/>
      <c r="J41" s="6">
        <v>5</v>
      </c>
      <c r="K41" s="6">
        <v>1</v>
      </c>
      <c r="L41" s="6"/>
      <c r="M41" s="9">
        <v>0.08</v>
      </c>
      <c r="N41" s="6">
        <f t="shared" si="0"/>
        <v>0</v>
      </c>
    </row>
    <row r="42" spans="1:14" x14ac:dyDescent="0.25">
      <c r="A42" s="6">
        <v>40</v>
      </c>
      <c r="B42" s="7" t="s">
        <v>503</v>
      </c>
      <c r="C42" s="6" t="s">
        <v>501</v>
      </c>
      <c r="D42" s="6" t="s">
        <v>107</v>
      </c>
      <c r="E42" s="6" t="s">
        <v>485</v>
      </c>
      <c r="F42" s="6">
        <v>2020</v>
      </c>
      <c r="G42" s="8">
        <v>45366</v>
      </c>
      <c r="H42" s="8">
        <v>45731</v>
      </c>
      <c r="I42" s="6"/>
      <c r="J42" s="6">
        <v>5</v>
      </c>
      <c r="K42" s="6">
        <v>1</v>
      </c>
      <c r="L42" s="6"/>
      <c r="M42" s="9">
        <v>0.08</v>
      </c>
      <c r="N42" s="6">
        <f t="shared" si="0"/>
        <v>0</v>
      </c>
    </row>
    <row r="43" spans="1:14" x14ac:dyDescent="0.25">
      <c r="A43" s="6">
        <v>41</v>
      </c>
      <c r="B43" s="7" t="s">
        <v>504</v>
      </c>
      <c r="C43" s="6" t="s">
        <v>501</v>
      </c>
      <c r="D43" s="6" t="s">
        <v>107</v>
      </c>
      <c r="E43" s="6" t="s">
        <v>485</v>
      </c>
      <c r="F43" s="6"/>
      <c r="G43" s="8">
        <v>45366</v>
      </c>
      <c r="H43" s="8">
        <v>45731</v>
      </c>
      <c r="I43" s="6"/>
      <c r="J43" s="6">
        <v>5</v>
      </c>
      <c r="K43" s="6">
        <v>1</v>
      </c>
      <c r="L43" s="6"/>
      <c r="M43" s="9">
        <v>0.08</v>
      </c>
      <c r="N43" s="6">
        <f t="shared" si="0"/>
        <v>0</v>
      </c>
    </row>
    <row r="44" spans="1:14" x14ac:dyDescent="0.25">
      <c r="A44" s="6">
        <v>42</v>
      </c>
      <c r="B44" s="7" t="s">
        <v>505</v>
      </c>
      <c r="C44" s="6" t="s">
        <v>506</v>
      </c>
      <c r="D44" s="6" t="s">
        <v>115</v>
      </c>
      <c r="E44" s="6" t="s">
        <v>440</v>
      </c>
      <c r="F44" s="6">
        <v>2018</v>
      </c>
      <c r="G44" s="8">
        <v>45590</v>
      </c>
      <c r="H44" s="8">
        <v>45955</v>
      </c>
      <c r="I44" s="6"/>
      <c r="J44" s="6">
        <v>5</v>
      </c>
      <c r="K44" s="6">
        <v>1</v>
      </c>
      <c r="L44" s="6"/>
      <c r="M44" s="9">
        <v>0.08</v>
      </c>
      <c r="N44" s="6">
        <f t="shared" si="0"/>
        <v>0</v>
      </c>
    </row>
    <row r="45" spans="1:14" x14ac:dyDescent="0.25">
      <c r="A45" s="6">
        <v>43</v>
      </c>
      <c r="B45" s="7" t="s">
        <v>507</v>
      </c>
      <c r="C45" s="6" t="s">
        <v>456</v>
      </c>
      <c r="D45" s="6" t="s">
        <v>115</v>
      </c>
      <c r="E45" s="6" t="s">
        <v>440</v>
      </c>
      <c r="F45" s="6">
        <v>2009</v>
      </c>
      <c r="G45" s="8">
        <v>45590</v>
      </c>
      <c r="H45" s="8">
        <v>45955</v>
      </c>
      <c r="I45" s="6"/>
      <c r="J45" s="6">
        <v>5</v>
      </c>
      <c r="K45" s="6">
        <v>1</v>
      </c>
      <c r="L45" s="6"/>
      <c r="M45" s="9">
        <v>0.08</v>
      </c>
      <c r="N45" s="6">
        <f t="shared" si="0"/>
        <v>0</v>
      </c>
    </row>
    <row r="46" spans="1:14" x14ac:dyDescent="0.25">
      <c r="A46" s="6">
        <v>44</v>
      </c>
      <c r="B46" s="7" t="s">
        <v>508</v>
      </c>
      <c r="C46" s="6" t="s">
        <v>456</v>
      </c>
      <c r="D46" s="6" t="s">
        <v>115</v>
      </c>
      <c r="E46" s="6" t="s">
        <v>440</v>
      </c>
      <c r="F46" s="6">
        <v>2009</v>
      </c>
      <c r="G46" s="8">
        <v>45590</v>
      </c>
      <c r="H46" s="8">
        <v>45955</v>
      </c>
      <c r="I46" s="6"/>
      <c r="J46" s="6">
        <v>5</v>
      </c>
      <c r="K46" s="6">
        <v>1</v>
      </c>
      <c r="L46" s="6"/>
      <c r="M46" s="9">
        <v>0.08</v>
      </c>
      <c r="N46" s="6">
        <f t="shared" si="0"/>
        <v>0</v>
      </c>
    </row>
    <row r="47" spans="1:14" x14ac:dyDescent="0.25">
      <c r="A47" s="6">
        <v>45</v>
      </c>
      <c r="B47" s="7" t="s">
        <v>509</v>
      </c>
      <c r="C47" s="6" t="s">
        <v>510</v>
      </c>
      <c r="D47" s="6" t="s">
        <v>115</v>
      </c>
      <c r="E47" s="6" t="s">
        <v>440</v>
      </c>
      <c r="F47" s="6">
        <v>2017</v>
      </c>
      <c r="G47" s="8">
        <v>45590</v>
      </c>
      <c r="H47" s="8">
        <v>45955</v>
      </c>
      <c r="I47" s="6"/>
      <c r="J47" s="6">
        <v>5</v>
      </c>
      <c r="K47" s="6">
        <v>1</v>
      </c>
      <c r="L47" s="6"/>
      <c r="M47" s="9">
        <v>0.08</v>
      </c>
      <c r="N47" s="6">
        <f t="shared" si="0"/>
        <v>0</v>
      </c>
    </row>
    <row r="48" spans="1:14" x14ac:dyDescent="0.25">
      <c r="A48" s="6">
        <v>46</v>
      </c>
      <c r="B48" s="7" t="s">
        <v>511</v>
      </c>
      <c r="C48" s="6" t="s">
        <v>512</v>
      </c>
      <c r="D48" s="6" t="s">
        <v>115</v>
      </c>
      <c r="E48" s="6" t="s">
        <v>440</v>
      </c>
      <c r="F48" s="6">
        <v>2023</v>
      </c>
      <c r="G48" s="8">
        <v>45236</v>
      </c>
      <c r="H48" s="8">
        <v>46332</v>
      </c>
      <c r="I48" s="6" t="s">
        <v>513</v>
      </c>
      <c r="J48" s="6">
        <v>5</v>
      </c>
      <c r="K48" s="6">
        <v>1</v>
      </c>
      <c r="L48" s="6"/>
      <c r="M48" s="9">
        <v>0.08</v>
      </c>
      <c r="N48" s="6">
        <f t="shared" si="0"/>
        <v>0</v>
      </c>
    </row>
    <row r="49" spans="1:14" x14ac:dyDescent="0.25">
      <c r="A49" s="6">
        <v>47</v>
      </c>
      <c r="B49" s="7" t="s">
        <v>514</v>
      </c>
      <c r="C49" s="6" t="s">
        <v>512</v>
      </c>
      <c r="D49" s="6" t="s">
        <v>115</v>
      </c>
      <c r="E49" s="6" t="s">
        <v>440</v>
      </c>
      <c r="F49" s="6">
        <v>2023</v>
      </c>
      <c r="G49" s="8">
        <v>45236</v>
      </c>
      <c r="H49" s="8">
        <v>46332</v>
      </c>
      <c r="I49" s="6"/>
      <c r="J49" s="6">
        <v>5</v>
      </c>
      <c r="K49" s="6">
        <v>1</v>
      </c>
      <c r="L49" s="6"/>
      <c r="M49" s="9">
        <v>0.08</v>
      </c>
      <c r="N49" s="6">
        <f t="shared" si="0"/>
        <v>0</v>
      </c>
    </row>
    <row r="50" spans="1:14" x14ac:dyDescent="0.25">
      <c r="A50" s="6">
        <v>48</v>
      </c>
      <c r="B50" s="7" t="s">
        <v>515</v>
      </c>
      <c r="C50" s="6" t="s">
        <v>516</v>
      </c>
      <c r="D50" s="6" t="s">
        <v>135</v>
      </c>
      <c r="E50" s="6" t="s">
        <v>440</v>
      </c>
      <c r="F50" s="6">
        <v>2020</v>
      </c>
      <c r="G50" s="8">
        <v>45429</v>
      </c>
      <c r="H50" s="8">
        <v>45794</v>
      </c>
      <c r="I50" s="6"/>
      <c r="J50" s="6">
        <v>5</v>
      </c>
      <c r="K50" s="6">
        <v>1</v>
      </c>
      <c r="L50" s="6"/>
      <c r="M50" s="9">
        <v>0.08</v>
      </c>
      <c r="N50" s="6">
        <f t="shared" si="0"/>
        <v>0</v>
      </c>
    </row>
    <row r="51" spans="1:14" x14ac:dyDescent="0.25">
      <c r="A51" s="6">
        <v>49</v>
      </c>
      <c r="B51" s="7" t="s">
        <v>517</v>
      </c>
      <c r="C51" s="6" t="s">
        <v>516</v>
      </c>
      <c r="D51" s="6" t="s">
        <v>135</v>
      </c>
      <c r="E51" s="6" t="s">
        <v>440</v>
      </c>
      <c r="F51" s="6">
        <v>2020</v>
      </c>
      <c r="G51" s="8">
        <v>45429</v>
      </c>
      <c r="H51" s="8">
        <v>45794</v>
      </c>
      <c r="I51" s="6"/>
      <c r="J51" s="6">
        <v>5</v>
      </c>
      <c r="K51" s="6">
        <v>1</v>
      </c>
      <c r="L51" s="6"/>
      <c r="M51" s="9">
        <v>0.08</v>
      </c>
      <c r="N51" s="6">
        <f t="shared" si="0"/>
        <v>0</v>
      </c>
    </row>
    <row r="52" spans="1:14" x14ac:dyDescent="0.25">
      <c r="A52" s="6">
        <v>50</v>
      </c>
      <c r="B52" s="7" t="s">
        <v>518</v>
      </c>
      <c r="C52" s="6" t="s">
        <v>519</v>
      </c>
      <c r="D52" s="6" t="s">
        <v>135</v>
      </c>
      <c r="E52" s="6" t="s">
        <v>440</v>
      </c>
      <c r="F52" s="6">
        <v>2020</v>
      </c>
      <c r="G52" s="8">
        <v>45429</v>
      </c>
      <c r="H52" s="8">
        <v>45794</v>
      </c>
      <c r="I52" s="6"/>
      <c r="J52" s="6">
        <v>5</v>
      </c>
      <c r="K52" s="6">
        <v>1</v>
      </c>
      <c r="L52" s="6"/>
      <c r="M52" s="9">
        <v>0.08</v>
      </c>
      <c r="N52" s="6">
        <f t="shared" si="0"/>
        <v>0</v>
      </c>
    </row>
    <row r="53" spans="1:14" x14ac:dyDescent="0.25">
      <c r="A53" s="6">
        <v>51</v>
      </c>
      <c r="B53" s="7" t="s">
        <v>520</v>
      </c>
      <c r="C53" s="6" t="s">
        <v>521</v>
      </c>
      <c r="D53" s="6" t="s">
        <v>135</v>
      </c>
      <c r="E53" s="6" t="s">
        <v>440</v>
      </c>
      <c r="F53" s="6">
        <v>2020</v>
      </c>
      <c r="G53" s="8">
        <v>45429</v>
      </c>
      <c r="H53" s="8">
        <v>45794</v>
      </c>
      <c r="I53" s="6"/>
      <c r="J53" s="6">
        <v>5</v>
      </c>
      <c r="K53" s="6">
        <v>1</v>
      </c>
      <c r="L53" s="6"/>
      <c r="M53" s="9">
        <v>0.08</v>
      </c>
      <c r="N53" s="6">
        <f t="shared" si="0"/>
        <v>0</v>
      </c>
    </row>
    <row r="54" spans="1:14" x14ac:dyDescent="0.25">
      <c r="A54" s="6">
        <v>52</v>
      </c>
      <c r="B54" s="7" t="s">
        <v>522</v>
      </c>
      <c r="C54" s="6" t="s">
        <v>448</v>
      </c>
      <c r="D54" s="6" t="s">
        <v>141</v>
      </c>
      <c r="E54" s="6" t="s">
        <v>440</v>
      </c>
      <c r="F54" s="6">
        <v>2008</v>
      </c>
      <c r="G54" s="8">
        <v>45352</v>
      </c>
      <c r="H54" s="8">
        <v>45717</v>
      </c>
      <c r="I54" s="6"/>
      <c r="J54" s="6">
        <v>5</v>
      </c>
      <c r="K54" s="6">
        <v>1</v>
      </c>
      <c r="L54" s="6"/>
      <c r="M54" s="9">
        <v>0.08</v>
      </c>
      <c r="N54" s="6">
        <f t="shared" si="0"/>
        <v>0</v>
      </c>
    </row>
    <row r="55" spans="1:14" x14ac:dyDescent="0.25">
      <c r="A55" s="6">
        <v>53</v>
      </c>
      <c r="B55" s="7" t="s">
        <v>523</v>
      </c>
      <c r="C55" s="6" t="s">
        <v>451</v>
      </c>
      <c r="D55" s="6" t="s">
        <v>141</v>
      </c>
      <c r="E55" s="6" t="s">
        <v>524</v>
      </c>
      <c r="F55" s="6">
        <v>2005</v>
      </c>
      <c r="G55" s="8">
        <v>45352</v>
      </c>
      <c r="H55" s="8">
        <v>45717</v>
      </c>
      <c r="I55" s="6"/>
      <c r="J55" s="6">
        <v>5</v>
      </c>
      <c r="K55" s="6">
        <v>1</v>
      </c>
      <c r="L55" s="6"/>
      <c r="M55" s="9">
        <v>0.08</v>
      </c>
      <c r="N55" s="6">
        <f t="shared" si="0"/>
        <v>0</v>
      </c>
    </row>
    <row r="56" spans="1:14" x14ac:dyDescent="0.25">
      <c r="A56" s="6">
        <v>54</v>
      </c>
      <c r="B56" s="7" t="s">
        <v>525</v>
      </c>
      <c r="C56" s="6" t="s">
        <v>453</v>
      </c>
      <c r="D56" s="6" t="s">
        <v>141</v>
      </c>
      <c r="E56" s="6" t="s">
        <v>440</v>
      </c>
      <c r="F56" s="6">
        <v>2009</v>
      </c>
      <c r="G56" s="8">
        <v>45352</v>
      </c>
      <c r="H56" s="8">
        <v>45717</v>
      </c>
      <c r="I56" s="6"/>
      <c r="J56" s="6">
        <v>5</v>
      </c>
      <c r="K56" s="6">
        <v>1</v>
      </c>
      <c r="L56" s="6"/>
      <c r="M56" s="9">
        <v>0.08</v>
      </c>
      <c r="N56" s="6">
        <f t="shared" si="0"/>
        <v>0</v>
      </c>
    </row>
    <row r="57" spans="1:14" x14ac:dyDescent="0.25">
      <c r="A57" s="6">
        <v>55</v>
      </c>
      <c r="B57" s="7" t="s">
        <v>526</v>
      </c>
      <c r="C57" s="6" t="s">
        <v>453</v>
      </c>
      <c r="D57" s="6" t="s">
        <v>141</v>
      </c>
      <c r="E57" s="6" t="s">
        <v>440</v>
      </c>
      <c r="F57" s="6">
        <v>2009</v>
      </c>
      <c r="G57" s="8">
        <v>45352</v>
      </c>
      <c r="H57" s="8">
        <v>45717</v>
      </c>
      <c r="I57" s="6"/>
      <c r="J57" s="6">
        <v>5</v>
      </c>
      <c r="K57" s="6">
        <v>1</v>
      </c>
      <c r="L57" s="6"/>
      <c r="M57" s="9">
        <v>0.08</v>
      </c>
      <c r="N57" s="6">
        <f t="shared" si="0"/>
        <v>0</v>
      </c>
    </row>
    <row r="58" spans="1:14" x14ac:dyDescent="0.25">
      <c r="A58" s="6">
        <v>56</v>
      </c>
      <c r="B58" s="7" t="s">
        <v>527</v>
      </c>
      <c r="C58" s="6" t="s">
        <v>453</v>
      </c>
      <c r="D58" s="6" t="s">
        <v>141</v>
      </c>
      <c r="E58" s="6" t="s">
        <v>440</v>
      </c>
      <c r="F58" s="6">
        <v>2009</v>
      </c>
      <c r="G58" s="8">
        <v>45352</v>
      </c>
      <c r="H58" s="8">
        <v>45717</v>
      </c>
      <c r="I58" s="6"/>
      <c r="J58" s="6">
        <v>5</v>
      </c>
      <c r="K58" s="6">
        <v>1</v>
      </c>
      <c r="L58" s="6"/>
      <c r="M58" s="9">
        <v>0.08</v>
      </c>
      <c r="N58" s="6">
        <f t="shared" si="0"/>
        <v>0</v>
      </c>
    </row>
    <row r="59" spans="1:14" x14ac:dyDescent="0.25">
      <c r="A59" s="6">
        <v>57</v>
      </c>
      <c r="B59" s="7" t="s">
        <v>528</v>
      </c>
      <c r="C59" s="6" t="s">
        <v>529</v>
      </c>
      <c r="D59" s="6" t="s">
        <v>141</v>
      </c>
      <c r="E59" s="6" t="s">
        <v>440</v>
      </c>
      <c r="F59" s="6">
        <v>2011</v>
      </c>
      <c r="G59" s="8">
        <v>45352</v>
      </c>
      <c r="H59" s="8">
        <v>45717</v>
      </c>
      <c r="I59" s="6"/>
      <c r="J59" s="6">
        <v>5</v>
      </c>
      <c r="K59" s="6">
        <v>1</v>
      </c>
      <c r="L59" s="6"/>
      <c r="M59" s="9">
        <v>0.08</v>
      </c>
      <c r="N59" s="6">
        <f t="shared" si="0"/>
        <v>0</v>
      </c>
    </row>
    <row r="60" spans="1:14" x14ac:dyDescent="0.25">
      <c r="A60" s="6">
        <v>58</v>
      </c>
      <c r="B60" s="7" t="s">
        <v>530</v>
      </c>
      <c r="C60" s="6" t="s">
        <v>529</v>
      </c>
      <c r="D60" s="6" t="s">
        <v>141</v>
      </c>
      <c r="E60" s="6" t="s">
        <v>440</v>
      </c>
      <c r="F60" s="6">
        <v>2011</v>
      </c>
      <c r="G60" s="8">
        <v>45352</v>
      </c>
      <c r="H60" s="8">
        <v>45717</v>
      </c>
      <c r="I60" s="6"/>
      <c r="J60" s="6">
        <v>5</v>
      </c>
      <c r="K60" s="6">
        <v>1</v>
      </c>
      <c r="L60" s="6"/>
      <c r="M60" s="9">
        <v>0.08</v>
      </c>
      <c r="N60" s="6">
        <f t="shared" si="0"/>
        <v>0</v>
      </c>
    </row>
    <row r="61" spans="1:14" x14ac:dyDescent="0.25">
      <c r="A61" s="6">
        <v>59</v>
      </c>
      <c r="B61" s="7" t="s">
        <v>531</v>
      </c>
      <c r="C61" s="6" t="s">
        <v>529</v>
      </c>
      <c r="D61" s="6" t="s">
        <v>141</v>
      </c>
      <c r="E61" s="6" t="s">
        <v>440</v>
      </c>
      <c r="F61" s="6">
        <v>2011</v>
      </c>
      <c r="G61" s="8">
        <v>45352</v>
      </c>
      <c r="H61" s="8">
        <v>45717</v>
      </c>
      <c r="I61" s="6"/>
      <c r="J61" s="6">
        <v>5</v>
      </c>
      <c r="K61" s="6">
        <v>1</v>
      </c>
      <c r="L61" s="6"/>
      <c r="M61" s="9">
        <v>0.08</v>
      </c>
      <c r="N61" s="6">
        <f t="shared" si="0"/>
        <v>0</v>
      </c>
    </row>
    <row r="62" spans="1:14" x14ac:dyDescent="0.25">
      <c r="A62" s="6">
        <v>60</v>
      </c>
      <c r="B62" s="7" t="s">
        <v>532</v>
      </c>
      <c r="C62" s="6" t="s">
        <v>533</v>
      </c>
      <c r="D62" s="6" t="s">
        <v>153</v>
      </c>
      <c r="E62" s="6" t="s">
        <v>534</v>
      </c>
      <c r="F62" s="6">
        <v>2018</v>
      </c>
      <c r="G62" s="8">
        <v>45322</v>
      </c>
      <c r="H62" s="8">
        <v>45688</v>
      </c>
      <c r="I62" s="6"/>
      <c r="J62" s="6">
        <v>5</v>
      </c>
      <c r="K62" s="6">
        <v>1</v>
      </c>
      <c r="L62" s="6"/>
      <c r="M62" s="9">
        <v>0.08</v>
      </c>
      <c r="N62" s="6">
        <f t="shared" si="0"/>
        <v>0</v>
      </c>
    </row>
    <row r="63" spans="1:14" x14ac:dyDescent="0.25">
      <c r="A63" s="6">
        <v>61</v>
      </c>
      <c r="B63" s="7" t="s">
        <v>535</v>
      </c>
      <c r="C63" s="6" t="s">
        <v>536</v>
      </c>
      <c r="D63" s="6" t="s">
        <v>153</v>
      </c>
      <c r="E63" s="6" t="s">
        <v>440</v>
      </c>
      <c r="F63" s="6">
        <v>2008</v>
      </c>
      <c r="G63" s="8">
        <v>45451</v>
      </c>
      <c r="H63" s="8">
        <v>45816</v>
      </c>
      <c r="I63" s="6"/>
      <c r="J63" s="6">
        <v>5</v>
      </c>
      <c r="K63" s="6">
        <v>1</v>
      </c>
      <c r="L63" s="6"/>
      <c r="M63" s="9">
        <v>0.08</v>
      </c>
      <c r="N63" s="6">
        <f t="shared" si="0"/>
        <v>0</v>
      </c>
    </row>
    <row r="64" spans="1:14" x14ac:dyDescent="0.25">
      <c r="A64" s="6">
        <v>62</v>
      </c>
      <c r="B64" s="7" t="s">
        <v>537</v>
      </c>
      <c r="C64" s="6" t="s">
        <v>451</v>
      </c>
      <c r="D64" s="6" t="s">
        <v>153</v>
      </c>
      <c r="E64" s="6" t="s">
        <v>440</v>
      </c>
      <c r="F64" s="6">
        <v>2013</v>
      </c>
      <c r="G64" s="8">
        <v>45451</v>
      </c>
      <c r="H64" s="8">
        <v>45816</v>
      </c>
      <c r="I64" s="6"/>
      <c r="J64" s="6">
        <v>5</v>
      </c>
      <c r="K64" s="6">
        <v>1</v>
      </c>
      <c r="L64" s="6"/>
      <c r="M64" s="9">
        <v>0.08</v>
      </c>
      <c r="N64" s="6">
        <f t="shared" si="0"/>
        <v>0</v>
      </c>
    </row>
    <row r="65" spans="1:14" x14ac:dyDescent="0.25">
      <c r="A65" s="6">
        <v>63</v>
      </c>
      <c r="B65" s="7" t="s">
        <v>538</v>
      </c>
      <c r="C65" s="6" t="s">
        <v>453</v>
      </c>
      <c r="D65" s="6" t="s">
        <v>153</v>
      </c>
      <c r="E65" s="6" t="s">
        <v>440</v>
      </c>
      <c r="F65" s="6">
        <v>2008</v>
      </c>
      <c r="G65" s="8">
        <v>45451</v>
      </c>
      <c r="H65" s="8">
        <v>45816</v>
      </c>
      <c r="I65" s="6"/>
      <c r="J65" s="6">
        <v>5</v>
      </c>
      <c r="K65" s="6">
        <v>1</v>
      </c>
      <c r="L65" s="6"/>
      <c r="M65" s="9">
        <v>0.08</v>
      </c>
      <c r="N65" s="6">
        <f t="shared" si="0"/>
        <v>0</v>
      </c>
    </row>
    <row r="66" spans="1:14" x14ac:dyDescent="0.25">
      <c r="A66" s="6">
        <v>64</v>
      </c>
      <c r="B66" s="7" t="s">
        <v>539</v>
      </c>
      <c r="C66" s="6" t="s">
        <v>540</v>
      </c>
      <c r="D66" s="6" t="s">
        <v>153</v>
      </c>
      <c r="E66" s="6" t="s">
        <v>440</v>
      </c>
      <c r="F66" s="6">
        <v>2013</v>
      </c>
      <c r="G66" s="8">
        <v>45451</v>
      </c>
      <c r="H66" s="8">
        <v>45816</v>
      </c>
      <c r="I66" s="6"/>
      <c r="J66" s="6">
        <v>5</v>
      </c>
      <c r="K66" s="6">
        <v>1</v>
      </c>
      <c r="L66" s="6"/>
      <c r="M66" s="9">
        <v>0.08</v>
      </c>
      <c r="N66" s="6">
        <f t="shared" si="0"/>
        <v>0</v>
      </c>
    </row>
    <row r="67" spans="1:14" x14ac:dyDescent="0.25">
      <c r="A67" s="6">
        <v>65</v>
      </c>
      <c r="B67" s="7" t="s">
        <v>541</v>
      </c>
      <c r="C67" s="6" t="s">
        <v>542</v>
      </c>
      <c r="D67" s="6" t="s">
        <v>153</v>
      </c>
      <c r="E67" s="6" t="s">
        <v>463</v>
      </c>
      <c r="F67" s="6">
        <v>2020</v>
      </c>
      <c r="G67" s="8">
        <v>45322</v>
      </c>
      <c r="H67" s="8">
        <v>45688</v>
      </c>
      <c r="I67" s="6"/>
      <c r="J67" s="6">
        <v>5</v>
      </c>
      <c r="K67" s="6">
        <v>1</v>
      </c>
      <c r="L67" s="6"/>
      <c r="M67" s="9">
        <v>0.08</v>
      </c>
      <c r="N67" s="6">
        <f t="shared" si="0"/>
        <v>0</v>
      </c>
    </row>
    <row r="68" spans="1:14" x14ac:dyDescent="0.25">
      <c r="A68" s="6">
        <v>66</v>
      </c>
      <c r="B68" s="7" t="s">
        <v>543</v>
      </c>
      <c r="C68" s="6" t="s">
        <v>544</v>
      </c>
      <c r="D68" s="6" t="s">
        <v>161</v>
      </c>
      <c r="E68" s="6" t="s">
        <v>440</v>
      </c>
      <c r="F68" s="6">
        <v>2008</v>
      </c>
      <c r="G68" s="8">
        <v>45366</v>
      </c>
      <c r="H68" s="8">
        <v>45731</v>
      </c>
      <c r="I68" s="6"/>
      <c r="J68" s="6">
        <v>5</v>
      </c>
      <c r="K68" s="6">
        <v>1</v>
      </c>
      <c r="L68" s="6"/>
      <c r="M68" s="9">
        <v>0.08</v>
      </c>
      <c r="N68" s="6">
        <f t="shared" ref="N68:N100" si="1">L68*M68+L68</f>
        <v>0</v>
      </c>
    </row>
    <row r="69" spans="1:14" x14ac:dyDescent="0.25">
      <c r="A69" s="6">
        <v>67</v>
      </c>
      <c r="B69" s="7" t="s">
        <v>545</v>
      </c>
      <c r="C69" s="6" t="s">
        <v>546</v>
      </c>
      <c r="D69" s="6" t="s">
        <v>161</v>
      </c>
      <c r="E69" s="6" t="s">
        <v>440</v>
      </c>
      <c r="F69" s="6">
        <v>2007</v>
      </c>
      <c r="G69" s="8">
        <v>45366</v>
      </c>
      <c r="H69" s="8">
        <v>45731</v>
      </c>
      <c r="I69" s="6"/>
      <c r="J69" s="6">
        <v>5</v>
      </c>
      <c r="K69" s="6">
        <v>1</v>
      </c>
      <c r="L69" s="6"/>
      <c r="M69" s="9">
        <v>0.08</v>
      </c>
      <c r="N69" s="6">
        <f t="shared" si="1"/>
        <v>0</v>
      </c>
    </row>
    <row r="70" spans="1:14" x14ac:dyDescent="0.25">
      <c r="A70" s="6">
        <v>68</v>
      </c>
      <c r="B70" s="7" t="s">
        <v>547</v>
      </c>
      <c r="C70" s="6" t="s">
        <v>548</v>
      </c>
      <c r="D70" s="6" t="s">
        <v>161</v>
      </c>
      <c r="E70" s="6" t="s">
        <v>440</v>
      </c>
      <c r="F70" s="6">
        <v>2009</v>
      </c>
      <c r="G70" s="8">
        <v>45366</v>
      </c>
      <c r="H70" s="8">
        <v>45731</v>
      </c>
      <c r="I70" s="6"/>
      <c r="J70" s="6">
        <v>5</v>
      </c>
      <c r="K70" s="6">
        <v>1</v>
      </c>
      <c r="L70" s="6"/>
      <c r="M70" s="9">
        <v>0.08</v>
      </c>
      <c r="N70" s="6">
        <f t="shared" si="1"/>
        <v>0</v>
      </c>
    </row>
    <row r="71" spans="1:14" x14ac:dyDescent="0.25">
      <c r="A71" s="6">
        <v>69</v>
      </c>
      <c r="B71" s="7" t="s">
        <v>549</v>
      </c>
      <c r="C71" s="6" t="s">
        <v>550</v>
      </c>
      <c r="D71" s="6" t="s">
        <v>161</v>
      </c>
      <c r="E71" s="6" t="s">
        <v>463</v>
      </c>
      <c r="F71" s="6">
        <v>2019</v>
      </c>
      <c r="G71" s="8">
        <v>45366</v>
      </c>
      <c r="H71" s="8">
        <v>45731</v>
      </c>
      <c r="I71" s="6"/>
      <c r="J71" s="6">
        <v>5</v>
      </c>
      <c r="K71" s="6">
        <v>1</v>
      </c>
      <c r="L71" s="6"/>
      <c r="M71" s="9">
        <v>0.08</v>
      </c>
      <c r="N71" s="6">
        <f t="shared" si="1"/>
        <v>0</v>
      </c>
    </row>
    <row r="72" spans="1:14" x14ac:dyDescent="0.25">
      <c r="A72" s="6">
        <v>70</v>
      </c>
      <c r="B72" s="7" t="s">
        <v>551</v>
      </c>
      <c r="C72" s="6" t="s">
        <v>552</v>
      </c>
      <c r="D72" s="6" t="s">
        <v>161</v>
      </c>
      <c r="E72" s="6" t="s">
        <v>463</v>
      </c>
      <c r="F72" s="6">
        <v>2019</v>
      </c>
      <c r="G72" s="8">
        <v>45366</v>
      </c>
      <c r="H72" s="8">
        <v>45731</v>
      </c>
      <c r="I72" s="6"/>
      <c r="J72" s="6">
        <v>5</v>
      </c>
      <c r="K72" s="6">
        <v>1</v>
      </c>
      <c r="L72" s="6"/>
      <c r="M72" s="9">
        <v>0.08</v>
      </c>
      <c r="N72" s="6">
        <f t="shared" si="1"/>
        <v>0</v>
      </c>
    </row>
    <row r="73" spans="1:14" x14ac:dyDescent="0.25">
      <c r="A73" s="6">
        <v>71</v>
      </c>
      <c r="B73" s="7" t="s">
        <v>553</v>
      </c>
      <c r="C73" s="6" t="s">
        <v>552</v>
      </c>
      <c r="D73" s="6" t="s">
        <v>161</v>
      </c>
      <c r="E73" s="6" t="s">
        <v>463</v>
      </c>
      <c r="F73" s="6">
        <v>2019</v>
      </c>
      <c r="G73" s="8">
        <v>45366</v>
      </c>
      <c r="H73" s="8">
        <v>45731</v>
      </c>
      <c r="I73" s="6"/>
      <c r="J73" s="6">
        <v>5</v>
      </c>
      <c r="K73" s="6">
        <v>1</v>
      </c>
      <c r="L73" s="6"/>
      <c r="M73" s="9">
        <v>0.08</v>
      </c>
      <c r="N73" s="6">
        <f t="shared" si="1"/>
        <v>0</v>
      </c>
    </row>
    <row r="74" spans="1:14" x14ac:dyDescent="0.25">
      <c r="A74" s="6">
        <v>72</v>
      </c>
      <c r="B74" s="7" t="s">
        <v>554</v>
      </c>
      <c r="C74" s="6" t="s">
        <v>552</v>
      </c>
      <c r="D74" s="6" t="s">
        <v>161</v>
      </c>
      <c r="E74" s="6" t="s">
        <v>463</v>
      </c>
      <c r="F74" s="6">
        <v>2019</v>
      </c>
      <c r="G74" s="8">
        <v>45366</v>
      </c>
      <c r="H74" s="8">
        <v>45731</v>
      </c>
      <c r="I74" s="6"/>
      <c r="J74" s="6">
        <v>5</v>
      </c>
      <c r="K74" s="6">
        <v>1</v>
      </c>
      <c r="L74" s="6"/>
      <c r="M74" s="9">
        <v>0.08</v>
      </c>
      <c r="N74" s="6">
        <f t="shared" si="1"/>
        <v>0</v>
      </c>
    </row>
    <row r="75" spans="1:14" x14ac:dyDescent="0.25">
      <c r="A75" s="6">
        <v>73</v>
      </c>
      <c r="B75" s="7" t="s">
        <v>555</v>
      </c>
      <c r="C75" s="6" t="s">
        <v>556</v>
      </c>
      <c r="D75" s="6" t="s">
        <v>161</v>
      </c>
      <c r="E75" s="6" t="s">
        <v>463</v>
      </c>
      <c r="F75" s="6">
        <v>2019</v>
      </c>
      <c r="G75" s="8">
        <v>45366</v>
      </c>
      <c r="H75" s="8">
        <v>45731</v>
      </c>
      <c r="I75" s="6"/>
      <c r="J75" s="6">
        <v>5</v>
      </c>
      <c r="K75" s="6">
        <v>1</v>
      </c>
      <c r="L75" s="6"/>
      <c r="M75" s="9">
        <v>0.08</v>
      </c>
      <c r="N75" s="6">
        <f t="shared" si="1"/>
        <v>0</v>
      </c>
    </row>
    <row r="76" spans="1:14" x14ac:dyDescent="0.25">
      <c r="A76" s="6">
        <v>74</v>
      </c>
      <c r="B76" s="7" t="s">
        <v>557</v>
      </c>
      <c r="C76" s="6" t="s">
        <v>558</v>
      </c>
      <c r="D76" s="6" t="s">
        <v>161</v>
      </c>
      <c r="E76" s="6" t="s">
        <v>559</v>
      </c>
      <c r="F76" s="6">
        <v>1995</v>
      </c>
      <c r="G76" s="8">
        <v>45366</v>
      </c>
      <c r="H76" s="8">
        <v>45731</v>
      </c>
      <c r="I76" s="6"/>
      <c r="J76" s="6">
        <v>5</v>
      </c>
      <c r="K76" s="6">
        <v>1</v>
      </c>
      <c r="L76" s="6"/>
      <c r="M76" s="9">
        <v>0.08</v>
      </c>
      <c r="N76" s="6">
        <f t="shared" si="1"/>
        <v>0</v>
      </c>
    </row>
    <row r="77" spans="1:14" x14ac:dyDescent="0.25">
      <c r="A77" s="6">
        <v>75</v>
      </c>
      <c r="B77" s="7" t="s">
        <v>560</v>
      </c>
      <c r="C77" s="6" t="s">
        <v>561</v>
      </c>
      <c r="D77" s="6" t="s">
        <v>161</v>
      </c>
      <c r="E77" s="6" t="s">
        <v>440</v>
      </c>
      <c r="F77" s="6">
        <v>1994</v>
      </c>
      <c r="G77" s="8">
        <v>45366</v>
      </c>
      <c r="H77" s="8">
        <v>45731</v>
      </c>
      <c r="I77" s="6"/>
      <c r="J77" s="6">
        <v>5</v>
      </c>
      <c r="K77" s="6">
        <v>1</v>
      </c>
      <c r="L77" s="6"/>
      <c r="M77" s="9">
        <v>0.08</v>
      </c>
      <c r="N77" s="6">
        <f t="shared" si="1"/>
        <v>0</v>
      </c>
    </row>
    <row r="78" spans="1:14" x14ac:dyDescent="0.25">
      <c r="A78" s="6">
        <v>76</v>
      </c>
      <c r="B78" s="7" t="s">
        <v>562</v>
      </c>
      <c r="C78" s="6" t="s">
        <v>453</v>
      </c>
      <c r="D78" s="6" t="s">
        <v>166</v>
      </c>
      <c r="E78" s="6" t="s">
        <v>440</v>
      </c>
      <c r="F78" s="6">
        <v>2009</v>
      </c>
      <c r="G78" s="8">
        <v>45621</v>
      </c>
      <c r="H78" s="8">
        <v>45986</v>
      </c>
      <c r="I78" s="6"/>
      <c r="J78" s="6">
        <v>5</v>
      </c>
      <c r="K78" s="6">
        <v>1</v>
      </c>
      <c r="L78" s="6"/>
      <c r="M78" s="9">
        <v>0.08</v>
      </c>
      <c r="N78" s="6">
        <f t="shared" si="1"/>
        <v>0</v>
      </c>
    </row>
    <row r="79" spans="1:14" x14ac:dyDescent="0.25">
      <c r="A79" s="6">
        <v>77</v>
      </c>
      <c r="B79" s="7" t="s">
        <v>563</v>
      </c>
      <c r="C79" s="6" t="s">
        <v>564</v>
      </c>
      <c r="D79" s="6" t="s">
        <v>177</v>
      </c>
      <c r="E79" s="6" t="s">
        <v>565</v>
      </c>
      <c r="F79" s="6">
        <v>2020</v>
      </c>
      <c r="G79" s="8">
        <v>45300</v>
      </c>
      <c r="H79" s="8">
        <v>45666</v>
      </c>
      <c r="I79" s="6"/>
      <c r="J79" s="6">
        <v>5</v>
      </c>
      <c r="K79" s="6">
        <v>1</v>
      </c>
      <c r="L79" s="6"/>
      <c r="M79" s="9">
        <v>0.08</v>
      </c>
      <c r="N79" s="6">
        <f t="shared" si="1"/>
        <v>0</v>
      </c>
    </row>
    <row r="80" spans="1:14" x14ac:dyDescent="0.25">
      <c r="A80" s="6">
        <v>78</v>
      </c>
      <c r="B80" s="7" t="s">
        <v>566</v>
      </c>
      <c r="C80" s="6" t="s">
        <v>564</v>
      </c>
      <c r="D80" s="6" t="s">
        <v>177</v>
      </c>
      <c r="E80" s="6" t="s">
        <v>565</v>
      </c>
      <c r="F80" s="6">
        <v>2020</v>
      </c>
      <c r="G80" s="8">
        <v>45300</v>
      </c>
      <c r="H80" s="8">
        <v>45666</v>
      </c>
      <c r="I80" s="6"/>
      <c r="J80" s="6">
        <v>5</v>
      </c>
      <c r="K80" s="6">
        <v>1</v>
      </c>
      <c r="L80" s="6"/>
      <c r="M80" s="9">
        <v>0.08</v>
      </c>
      <c r="N80" s="6">
        <f t="shared" si="1"/>
        <v>0</v>
      </c>
    </row>
    <row r="81" spans="1:14" x14ac:dyDescent="0.25">
      <c r="A81" s="6">
        <v>79</v>
      </c>
      <c r="B81" s="7" t="s">
        <v>567</v>
      </c>
      <c r="C81" s="6" t="s">
        <v>568</v>
      </c>
      <c r="D81" s="6" t="s">
        <v>177</v>
      </c>
      <c r="E81" s="6" t="s">
        <v>440</v>
      </c>
      <c r="F81" s="6">
        <v>2006</v>
      </c>
      <c r="G81" s="8">
        <v>45590</v>
      </c>
      <c r="H81" s="8">
        <v>45955</v>
      </c>
      <c r="I81" s="6"/>
      <c r="J81" s="6">
        <v>5</v>
      </c>
      <c r="K81" s="6">
        <v>1</v>
      </c>
      <c r="L81" s="6"/>
      <c r="M81" s="9">
        <v>0.08</v>
      </c>
      <c r="N81" s="6">
        <f t="shared" si="1"/>
        <v>0</v>
      </c>
    </row>
    <row r="82" spans="1:14" x14ac:dyDescent="0.25">
      <c r="A82" s="6">
        <v>80</v>
      </c>
      <c r="B82" s="7" t="s">
        <v>569</v>
      </c>
      <c r="C82" s="6" t="s">
        <v>453</v>
      </c>
      <c r="D82" s="6" t="s">
        <v>177</v>
      </c>
      <c r="E82" s="6" t="s">
        <v>440</v>
      </c>
      <c r="F82" s="6">
        <v>2009</v>
      </c>
      <c r="G82" s="8">
        <v>45590</v>
      </c>
      <c r="H82" s="8">
        <v>45955</v>
      </c>
      <c r="I82" s="6"/>
      <c r="J82" s="6">
        <v>5</v>
      </c>
      <c r="K82" s="6">
        <v>1</v>
      </c>
      <c r="L82" s="6"/>
      <c r="M82" s="9">
        <v>0.08</v>
      </c>
      <c r="N82" s="6">
        <f t="shared" si="1"/>
        <v>0</v>
      </c>
    </row>
    <row r="83" spans="1:14" x14ac:dyDescent="0.25">
      <c r="A83" s="6">
        <v>81</v>
      </c>
      <c r="B83" s="7" t="s">
        <v>570</v>
      </c>
      <c r="C83" s="6" t="s">
        <v>571</v>
      </c>
      <c r="D83" s="6" t="s">
        <v>189</v>
      </c>
      <c r="E83" s="6" t="s">
        <v>440</v>
      </c>
      <c r="F83" s="6">
        <v>2007</v>
      </c>
      <c r="G83" s="8">
        <v>45520</v>
      </c>
      <c r="H83" s="8">
        <v>45885</v>
      </c>
      <c r="I83" s="6"/>
      <c r="J83" s="6">
        <v>5</v>
      </c>
      <c r="K83" s="6">
        <v>1</v>
      </c>
      <c r="L83" s="6"/>
      <c r="M83" s="9">
        <v>0.08</v>
      </c>
      <c r="N83" s="6">
        <f t="shared" si="1"/>
        <v>0</v>
      </c>
    </row>
    <row r="84" spans="1:14" x14ac:dyDescent="0.25">
      <c r="A84" s="6">
        <v>82</v>
      </c>
      <c r="B84" s="7" t="s">
        <v>572</v>
      </c>
      <c r="C84" s="6" t="s">
        <v>573</v>
      </c>
      <c r="D84" s="6" t="s">
        <v>189</v>
      </c>
      <c r="E84" s="6" t="s">
        <v>440</v>
      </c>
      <c r="F84" s="6">
        <v>2009</v>
      </c>
      <c r="G84" s="8">
        <v>45520</v>
      </c>
      <c r="H84" s="8">
        <v>45885</v>
      </c>
      <c r="I84" s="6"/>
      <c r="J84" s="6">
        <v>5</v>
      </c>
      <c r="K84" s="6">
        <v>1</v>
      </c>
      <c r="L84" s="6"/>
      <c r="M84" s="9">
        <v>0.08</v>
      </c>
      <c r="N84" s="6">
        <f t="shared" si="1"/>
        <v>0</v>
      </c>
    </row>
    <row r="85" spans="1:14" x14ac:dyDescent="0.25">
      <c r="A85" s="6">
        <v>83</v>
      </c>
      <c r="B85" s="7" t="s">
        <v>574</v>
      </c>
      <c r="C85" s="6" t="s">
        <v>453</v>
      </c>
      <c r="D85" s="6" t="s">
        <v>189</v>
      </c>
      <c r="E85" s="6" t="s">
        <v>440</v>
      </c>
      <c r="F85" s="6">
        <v>2009</v>
      </c>
      <c r="G85" s="8">
        <v>45520</v>
      </c>
      <c r="H85" s="8">
        <v>45885</v>
      </c>
      <c r="I85" s="6"/>
      <c r="J85" s="6">
        <v>5</v>
      </c>
      <c r="K85" s="6">
        <v>1</v>
      </c>
      <c r="L85" s="6"/>
      <c r="M85" s="9">
        <v>0.08</v>
      </c>
      <c r="N85" s="6">
        <f t="shared" si="1"/>
        <v>0</v>
      </c>
    </row>
    <row r="86" spans="1:14" x14ac:dyDescent="0.25">
      <c r="A86" s="6">
        <v>84</v>
      </c>
      <c r="B86" s="7" t="s">
        <v>575</v>
      </c>
      <c r="C86" s="6" t="s">
        <v>453</v>
      </c>
      <c r="D86" s="6" t="s">
        <v>189</v>
      </c>
      <c r="E86" s="6" t="s">
        <v>440</v>
      </c>
      <c r="F86" s="6">
        <v>2009</v>
      </c>
      <c r="G86" s="8">
        <v>45520</v>
      </c>
      <c r="H86" s="8">
        <v>45885</v>
      </c>
      <c r="I86" s="6"/>
      <c r="J86" s="6">
        <v>5</v>
      </c>
      <c r="K86" s="6">
        <v>1</v>
      </c>
      <c r="L86" s="6"/>
      <c r="M86" s="9">
        <v>0.08</v>
      </c>
      <c r="N86" s="6">
        <f t="shared" si="1"/>
        <v>0</v>
      </c>
    </row>
    <row r="87" spans="1:14" x14ac:dyDescent="0.25">
      <c r="A87" s="6">
        <v>85</v>
      </c>
      <c r="B87" s="7" t="s">
        <v>576</v>
      </c>
      <c r="C87" s="6" t="s">
        <v>453</v>
      </c>
      <c r="D87" s="6" t="s">
        <v>189</v>
      </c>
      <c r="E87" s="6" t="s">
        <v>440</v>
      </c>
      <c r="F87" s="6">
        <v>2009</v>
      </c>
      <c r="G87" s="8">
        <v>45520</v>
      </c>
      <c r="H87" s="8">
        <v>45885</v>
      </c>
      <c r="I87" s="6"/>
      <c r="J87" s="6">
        <v>5</v>
      </c>
      <c r="K87" s="6">
        <v>1</v>
      </c>
      <c r="L87" s="6"/>
      <c r="M87" s="9">
        <v>0.08</v>
      </c>
      <c r="N87" s="6">
        <f t="shared" si="1"/>
        <v>0</v>
      </c>
    </row>
    <row r="88" spans="1:14" x14ac:dyDescent="0.25">
      <c r="A88" s="6">
        <v>86</v>
      </c>
      <c r="B88" s="7" t="s">
        <v>577</v>
      </c>
      <c r="C88" s="6" t="s">
        <v>578</v>
      </c>
      <c r="D88" s="6" t="s">
        <v>189</v>
      </c>
      <c r="E88" s="6" t="s">
        <v>440</v>
      </c>
      <c r="F88" s="6">
        <v>2007</v>
      </c>
      <c r="G88" s="8">
        <v>45520</v>
      </c>
      <c r="H88" s="8">
        <v>45885</v>
      </c>
      <c r="I88" s="6"/>
      <c r="J88" s="6">
        <v>5</v>
      </c>
      <c r="K88" s="6">
        <v>1</v>
      </c>
      <c r="L88" s="6"/>
      <c r="M88" s="9">
        <v>0.08</v>
      </c>
      <c r="N88" s="6">
        <f t="shared" si="1"/>
        <v>0</v>
      </c>
    </row>
    <row r="89" spans="1:14" x14ac:dyDescent="0.25">
      <c r="A89" s="6">
        <v>87</v>
      </c>
      <c r="B89" s="7" t="s">
        <v>579</v>
      </c>
      <c r="C89" s="6" t="s">
        <v>546</v>
      </c>
      <c r="D89" s="6" t="s">
        <v>189</v>
      </c>
      <c r="E89" s="6" t="s">
        <v>440</v>
      </c>
      <c r="F89" s="6">
        <v>2008</v>
      </c>
      <c r="G89" s="8">
        <v>45520</v>
      </c>
      <c r="H89" s="8">
        <v>45885</v>
      </c>
      <c r="I89" s="6"/>
      <c r="J89" s="6">
        <v>5</v>
      </c>
      <c r="K89" s="6">
        <v>1</v>
      </c>
      <c r="L89" s="6"/>
      <c r="M89" s="9">
        <v>0.08</v>
      </c>
      <c r="N89" s="6">
        <f t="shared" si="1"/>
        <v>0</v>
      </c>
    </row>
    <row r="90" spans="1:14" x14ac:dyDescent="0.25">
      <c r="A90" s="6">
        <v>88</v>
      </c>
      <c r="B90" s="7" t="s">
        <v>580</v>
      </c>
      <c r="C90" s="6" t="s">
        <v>448</v>
      </c>
      <c r="D90" s="6" t="s">
        <v>225</v>
      </c>
      <c r="E90" s="6" t="s">
        <v>440</v>
      </c>
      <c r="F90" s="6">
        <v>2006</v>
      </c>
      <c r="G90" s="8">
        <v>45401</v>
      </c>
      <c r="H90" s="8">
        <v>45766</v>
      </c>
      <c r="I90" s="6"/>
      <c r="J90" s="6">
        <v>5</v>
      </c>
      <c r="K90" s="6">
        <v>1</v>
      </c>
      <c r="L90" s="6"/>
      <c r="M90" s="9">
        <v>0.08</v>
      </c>
      <c r="N90" s="6">
        <f t="shared" si="1"/>
        <v>0</v>
      </c>
    </row>
    <row r="91" spans="1:14" x14ac:dyDescent="0.25">
      <c r="A91" s="6">
        <v>89</v>
      </c>
      <c r="B91" s="7" t="s">
        <v>581</v>
      </c>
      <c r="C91" s="6" t="s">
        <v>448</v>
      </c>
      <c r="D91" s="6" t="s">
        <v>225</v>
      </c>
      <c r="E91" s="6" t="s">
        <v>440</v>
      </c>
      <c r="F91" s="6">
        <v>2006</v>
      </c>
      <c r="G91" s="8">
        <v>45401</v>
      </c>
      <c r="H91" s="8">
        <v>45766</v>
      </c>
      <c r="I91" s="6"/>
      <c r="J91" s="6">
        <v>5</v>
      </c>
      <c r="K91" s="6">
        <v>1</v>
      </c>
      <c r="L91" s="6"/>
      <c r="M91" s="9">
        <v>0.08</v>
      </c>
      <c r="N91" s="6">
        <f t="shared" si="1"/>
        <v>0</v>
      </c>
    </row>
    <row r="92" spans="1:14" x14ac:dyDescent="0.25">
      <c r="A92" s="6">
        <v>90</v>
      </c>
      <c r="B92" s="7" t="s">
        <v>582</v>
      </c>
      <c r="C92" s="6" t="s">
        <v>448</v>
      </c>
      <c r="D92" s="6" t="s">
        <v>225</v>
      </c>
      <c r="E92" s="6" t="s">
        <v>440</v>
      </c>
      <c r="F92" s="6">
        <v>2006</v>
      </c>
      <c r="G92" s="8">
        <v>45401</v>
      </c>
      <c r="H92" s="8">
        <v>45766</v>
      </c>
      <c r="I92" s="6"/>
      <c r="J92" s="6">
        <v>5</v>
      </c>
      <c r="K92" s="6">
        <v>1</v>
      </c>
      <c r="L92" s="6"/>
      <c r="M92" s="9">
        <v>0.08</v>
      </c>
      <c r="N92" s="6">
        <f t="shared" si="1"/>
        <v>0</v>
      </c>
    </row>
    <row r="93" spans="1:14" x14ac:dyDescent="0.25">
      <c r="A93" s="6">
        <v>91</v>
      </c>
      <c r="B93" s="7" t="s">
        <v>583</v>
      </c>
      <c r="C93" s="6" t="s">
        <v>584</v>
      </c>
      <c r="D93" s="6" t="s">
        <v>225</v>
      </c>
      <c r="E93" s="6" t="s">
        <v>440</v>
      </c>
      <c r="F93" s="6">
        <v>2005</v>
      </c>
      <c r="G93" s="8">
        <v>45401</v>
      </c>
      <c r="H93" s="8">
        <v>45766</v>
      </c>
      <c r="I93" s="6"/>
      <c r="J93" s="6">
        <v>5</v>
      </c>
      <c r="K93" s="6">
        <v>1</v>
      </c>
      <c r="L93" s="6"/>
      <c r="M93" s="9">
        <v>0.08</v>
      </c>
      <c r="N93" s="6">
        <f t="shared" si="1"/>
        <v>0</v>
      </c>
    </row>
    <row r="94" spans="1:14" x14ac:dyDescent="0.25">
      <c r="A94" s="6">
        <v>92</v>
      </c>
      <c r="B94" s="7" t="s">
        <v>585</v>
      </c>
      <c r="C94" s="6" t="s">
        <v>584</v>
      </c>
      <c r="D94" s="6" t="s">
        <v>225</v>
      </c>
      <c r="E94" s="6" t="s">
        <v>440</v>
      </c>
      <c r="F94" s="6">
        <v>2005</v>
      </c>
      <c r="G94" s="8">
        <v>45401</v>
      </c>
      <c r="H94" s="8">
        <v>45766</v>
      </c>
      <c r="I94" s="6"/>
      <c r="J94" s="6">
        <v>5</v>
      </c>
      <c r="K94" s="6">
        <v>1</v>
      </c>
      <c r="L94" s="6"/>
      <c r="M94" s="9">
        <v>0.08</v>
      </c>
      <c r="N94" s="6">
        <f t="shared" si="1"/>
        <v>0</v>
      </c>
    </row>
    <row r="95" spans="1:14" x14ac:dyDescent="0.25">
      <c r="A95" s="6">
        <v>93</v>
      </c>
      <c r="B95" s="7" t="s">
        <v>586</v>
      </c>
      <c r="C95" s="6" t="s">
        <v>584</v>
      </c>
      <c r="D95" s="6" t="s">
        <v>225</v>
      </c>
      <c r="E95" s="6" t="s">
        <v>440</v>
      </c>
      <c r="F95" s="6">
        <v>2005</v>
      </c>
      <c r="G95" s="8">
        <v>45401</v>
      </c>
      <c r="H95" s="8">
        <v>45766</v>
      </c>
      <c r="I95" s="6"/>
      <c r="J95" s="6">
        <v>5</v>
      </c>
      <c r="K95" s="6">
        <v>1</v>
      </c>
      <c r="L95" s="6"/>
      <c r="M95" s="9">
        <v>0.08</v>
      </c>
      <c r="N95" s="6">
        <f t="shared" si="1"/>
        <v>0</v>
      </c>
    </row>
    <row r="96" spans="1:14" x14ac:dyDescent="0.25">
      <c r="A96" s="6">
        <v>94</v>
      </c>
      <c r="B96" s="7" t="s">
        <v>587</v>
      </c>
      <c r="C96" s="6" t="s">
        <v>584</v>
      </c>
      <c r="D96" s="6" t="s">
        <v>225</v>
      </c>
      <c r="E96" s="6" t="s">
        <v>440</v>
      </c>
      <c r="F96" s="6">
        <v>2005</v>
      </c>
      <c r="G96" s="8">
        <v>45401</v>
      </c>
      <c r="H96" s="8">
        <v>45766</v>
      </c>
      <c r="I96" s="6"/>
      <c r="J96" s="6">
        <v>5</v>
      </c>
      <c r="K96" s="6">
        <v>1</v>
      </c>
      <c r="L96" s="6"/>
      <c r="M96" s="9">
        <v>0.08</v>
      </c>
      <c r="N96" s="6">
        <f t="shared" si="1"/>
        <v>0</v>
      </c>
    </row>
    <row r="97" spans="1:14" x14ac:dyDescent="0.25">
      <c r="A97" s="6">
        <v>95</v>
      </c>
      <c r="B97" s="7" t="s">
        <v>588</v>
      </c>
      <c r="C97" s="6" t="s">
        <v>548</v>
      </c>
      <c r="D97" s="6" t="s">
        <v>225</v>
      </c>
      <c r="E97" s="6" t="s">
        <v>440</v>
      </c>
      <c r="F97" s="6">
        <v>2005</v>
      </c>
      <c r="G97" s="8">
        <v>45401</v>
      </c>
      <c r="H97" s="8">
        <v>45766</v>
      </c>
      <c r="I97" s="6"/>
      <c r="J97" s="6">
        <v>5</v>
      </c>
      <c r="K97" s="6">
        <v>1</v>
      </c>
      <c r="L97" s="6"/>
      <c r="M97" s="9">
        <v>0.08</v>
      </c>
      <c r="N97" s="6">
        <f t="shared" si="1"/>
        <v>0</v>
      </c>
    </row>
    <row r="98" spans="1:14" x14ac:dyDescent="0.25">
      <c r="A98" s="6">
        <v>96</v>
      </c>
      <c r="B98" s="7" t="s">
        <v>589</v>
      </c>
      <c r="C98" s="6" t="s">
        <v>590</v>
      </c>
      <c r="D98" s="6" t="s">
        <v>225</v>
      </c>
      <c r="E98" s="6" t="s">
        <v>440</v>
      </c>
      <c r="F98" s="6">
        <v>2005</v>
      </c>
      <c r="G98" s="8">
        <v>45401</v>
      </c>
      <c r="H98" s="8">
        <v>45766</v>
      </c>
      <c r="I98" s="6"/>
      <c r="J98" s="6">
        <v>5</v>
      </c>
      <c r="K98" s="6">
        <v>1</v>
      </c>
      <c r="L98" s="6"/>
      <c r="M98" s="9">
        <v>0.08</v>
      </c>
      <c r="N98" s="6">
        <f t="shared" si="1"/>
        <v>0</v>
      </c>
    </row>
    <row r="99" spans="1:14" x14ac:dyDescent="0.25">
      <c r="A99" s="6">
        <v>97</v>
      </c>
      <c r="B99" s="7" t="s">
        <v>591</v>
      </c>
      <c r="C99" s="6" t="s">
        <v>548</v>
      </c>
      <c r="D99" s="6" t="s">
        <v>314</v>
      </c>
      <c r="E99" s="6" t="s">
        <v>440</v>
      </c>
      <c r="F99" s="6">
        <v>2009</v>
      </c>
      <c r="G99" s="8">
        <v>45537</v>
      </c>
      <c r="H99" s="8">
        <v>45902</v>
      </c>
      <c r="I99" s="6"/>
      <c r="J99" s="6">
        <v>5</v>
      </c>
      <c r="K99" s="6">
        <v>1</v>
      </c>
      <c r="L99" s="6"/>
      <c r="M99" s="9">
        <v>0.08</v>
      </c>
      <c r="N99" s="6">
        <f t="shared" si="1"/>
        <v>0</v>
      </c>
    </row>
    <row r="100" spans="1:14" x14ac:dyDescent="0.25">
      <c r="A100" s="6">
        <v>98</v>
      </c>
      <c r="B100" s="7" t="s">
        <v>592</v>
      </c>
      <c r="C100" s="6" t="s">
        <v>593</v>
      </c>
      <c r="D100" s="6" t="s">
        <v>418</v>
      </c>
      <c r="E100" s="6" t="s">
        <v>463</v>
      </c>
      <c r="F100" s="6">
        <v>2020</v>
      </c>
      <c r="G100" s="8">
        <v>45611</v>
      </c>
      <c r="H100" s="8">
        <v>45976</v>
      </c>
      <c r="I100" s="6"/>
      <c r="J100" s="6">
        <v>5</v>
      </c>
      <c r="K100" s="6">
        <v>1</v>
      </c>
      <c r="L100" s="6"/>
      <c r="M100" s="9">
        <v>0.08</v>
      </c>
      <c r="N100" s="6">
        <f t="shared" si="1"/>
        <v>0</v>
      </c>
    </row>
    <row r="101" spans="1:14" x14ac:dyDescent="0.25">
      <c r="K101" s="6" t="s">
        <v>356</v>
      </c>
      <c r="L101" s="6"/>
      <c r="M101" s="9">
        <v>0.08</v>
      </c>
      <c r="N101" s="6">
        <f>SUM(N3:N100)</f>
        <v>0</v>
      </c>
    </row>
  </sheetData>
  <conditionalFormatting sqref="H2:H100">
    <cfRule type="cellIs" dxfId="43" priority="1" operator="lessThanOrEqual">
      <formula>TODAY()+30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0"/>
  <sheetViews>
    <sheetView workbookViewId="0">
      <selection activeCell="L3" sqref="L3:L40"/>
    </sheetView>
  </sheetViews>
  <sheetFormatPr defaultRowHeight="15" x14ac:dyDescent="0.25"/>
  <cols>
    <col min="1" max="1" width="6.28515625" customWidth="1"/>
    <col min="2" max="2" width="23" customWidth="1"/>
    <col min="3" max="3" width="59.7109375" customWidth="1"/>
    <col min="4" max="4" width="36.85546875" customWidth="1"/>
    <col min="5" max="5" width="27.42578125" customWidth="1"/>
    <col min="7" max="8" width="12.7109375" customWidth="1"/>
    <col min="9" max="9" width="24.5703125" customWidth="1"/>
    <col min="12" max="12" width="10.7109375" customWidth="1"/>
    <col min="14" max="14" width="10.855468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60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594</v>
      </c>
      <c r="C3" s="6" t="s">
        <v>595</v>
      </c>
      <c r="D3" s="6" t="s">
        <v>161</v>
      </c>
      <c r="E3" s="6" t="s">
        <v>596</v>
      </c>
      <c r="F3" s="6">
        <v>2011</v>
      </c>
      <c r="G3" s="8">
        <v>45392</v>
      </c>
      <c r="H3" s="8">
        <v>45757</v>
      </c>
      <c r="I3" s="6" t="s">
        <v>597</v>
      </c>
      <c r="J3" s="6">
        <v>6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598</v>
      </c>
      <c r="C4" s="6" t="s">
        <v>599</v>
      </c>
      <c r="D4" s="6" t="s">
        <v>161</v>
      </c>
      <c r="E4" s="6" t="s">
        <v>600</v>
      </c>
      <c r="F4" s="6">
        <v>2019</v>
      </c>
      <c r="G4" s="8">
        <v>45547</v>
      </c>
      <c r="H4" s="8">
        <v>45912</v>
      </c>
      <c r="I4" s="6"/>
      <c r="J4" s="6">
        <v>6</v>
      </c>
      <c r="K4" s="6">
        <v>1</v>
      </c>
      <c r="L4" s="6"/>
      <c r="M4" s="9">
        <v>0.08</v>
      </c>
      <c r="N4" s="6">
        <f>L4*M4+L4</f>
        <v>0</v>
      </c>
    </row>
    <row r="5" spans="1:14" x14ac:dyDescent="0.25">
      <c r="A5" s="6">
        <v>3</v>
      </c>
      <c r="B5" s="7" t="s">
        <v>601</v>
      </c>
      <c r="C5" s="6" t="s">
        <v>602</v>
      </c>
      <c r="D5" s="6" t="s">
        <v>161</v>
      </c>
      <c r="E5" s="6" t="s">
        <v>603</v>
      </c>
      <c r="F5" s="6">
        <v>2010</v>
      </c>
      <c r="G5" s="8">
        <v>45547</v>
      </c>
      <c r="H5" s="8">
        <v>45912</v>
      </c>
      <c r="I5" s="6"/>
      <c r="J5" s="6">
        <v>6</v>
      </c>
      <c r="K5" s="6">
        <v>1</v>
      </c>
      <c r="L5" s="6"/>
      <c r="M5" s="9">
        <v>0.08</v>
      </c>
      <c r="N5" s="6">
        <f t="shared" ref="N5:N39" si="0">L5*M5+L5</f>
        <v>0</v>
      </c>
    </row>
    <row r="6" spans="1:14" x14ac:dyDescent="0.25">
      <c r="A6" s="6">
        <v>4</v>
      </c>
      <c r="B6" s="7" t="s">
        <v>604</v>
      </c>
      <c r="C6" s="6" t="s">
        <v>605</v>
      </c>
      <c r="D6" s="6" t="s">
        <v>161</v>
      </c>
      <c r="E6" s="6" t="s">
        <v>606</v>
      </c>
      <c r="F6" s="6">
        <v>2006</v>
      </c>
      <c r="G6" s="8">
        <v>45105</v>
      </c>
      <c r="H6" s="8">
        <v>45471</v>
      </c>
      <c r="I6" s="6"/>
      <c r="J6" s="6">
        <v>6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607</v>
      </c>
      <c r="C7" s="6" t="s">
        <v>608</v>
      </c>
      <c r="D7" s="6" t="s">
        <v>161</v>
      </c>
      <c r="E7" s="6" t="s">
        <v>606</v>
      </c>
      <c r="F7" s="6">
        <v>2006</v>
      </c>
      <c r="G7" s="8">
        <v>45105</v>
      </c>
      <c r="H7" s="8">
        <v>45471</v>
      </c>
      <c r="I7" s="6"/>
      <c r="J7" s="6">
        <v>6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609</v>
      </c>
      <c r="C8" s="6" t="s">
        <v>610</v>
      </c>
      <c r="D8" s="6" t="s">
        <v>161</v>
      </c>
      <c r="E8" s="6" t="s">
        <v>611</v>
      </c>
      <c r="F8" s="6">
        <v>2016</v>
      </c>
      <c r="G8" s="8">
        <v>45392</v>
      </c>
      <c r="H8" s="8">
        <v>45757</v>
      </c>
      <c r="I8" s="6"/>
      <c r="J8" s="6">
        <v>6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612</v>
      </c>
      <c r="C9" s="6" t="s">
        <v>613</v>
      </c>
      <c r="D9" s="6" t="s">
        <v>161</v>
      </c>
      <c r="E9" s="6" t="s">
        <v>614</v>
      </c>
      <c r="F9" s="6">
        <v>2013</v>
      </c>
      <c r="G9" s="8">
        <v>45666</v>
      </c>
      <c r="H9" s="8">
        <v>46031</v>
      </c>
      <c r="I9" s="6"/>
      <c r="J9" s="6">
        <v>6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615</v>
      </c>
      <c r="C10" s="6" t="s">
        <v>616</v>
      </c>
      <c r="D10" s="6" t="s">
        <v>161</v>
      </c>
      <c r="E10" s="6" t="s">
        <v>617</v>
      </c>
      <c r="F10" s="6">
        <v>2012</v>
      </c>
      <c r="G10" s="8">
        <v>45587</v>
      </c>
      <c r="H10" s="8">
        <v>45952</v>
      </c>
      <c r="I10" s="6"/>
      <c r="J10" s="6">
        <v>6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618</v>
      </c>
      <c r="C11" s="6" t="s">
        <v>619</v>
      </c>
      <c r="D11" s="6" t="s">
        <v>177</v>
      </c>
      <c r="E11" s="6" t="s">
        <v>620</v>
      </c>
      <c r="F11" s="6">
        <v>2021</v>
      </c>
      <c r="G11" s="8">
        <v>45454</v>
      </c>
      <c r="H11" s="8">
        <v>45819</v>
      </c>
      <c r="I11" s="6"/>
      <c r="J11" s="6">
        <v>6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621</v>
      </c>
      <c r="C12" s="6" t="s">
        <v>622</v>
      </c>
      <c r="D12" s="6" t="s">
        <v>189</v>
      </c>
      <c r="E12" s="6" t="s">
        <v>623</v>
      </c>
      <c r="F12" s="6">
        <v>2020</v>
      </c>
      <c r="G12" s="8">
        <v>45454</v>
      </c>
      <c r="H12" s="8">
        <v>45819</v>
      </c>
      <c r="I12" s="6"/>
      <c r="J12" s="6">
        <v>6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624</v>
      </c>
      <c r="C13" s="6" t="s">
        <v>619</v>
      </c>
      <c r="D13" s="6" t="s">
        <v>189</v>
      </c>
      <c r="E13" s="6" t="s">
        <v>623</v>
      </c>
      <c r="F13" s="6">
        <v>2020</v>
      </c>
      <c r="G13" s="8">
        <v>45454</v>
      </c>
      <c r="H13" s="8">
        <v>45819</v>
      </c>
      <c r="I13" s="6" t="s">
        <v>625</v>
      </c>
      <c r="J13" s="6">
        <v>6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A14" s="6">
        <v>12</v>
      </c>
      <c r="B14" s="7" t="s">
        <v>626</v>
      </c>
      <c r="C14" s="6" t="s">
        <v>619</v>
      </c>
      <c r="D14" s="6" t="s">
        <v>189</v>
      </c>
      <c r="E14" s="6" t="s">
        <v>623</v>
      </c>
      <c r="F14" s="6">
        <v>2020</v>
      </c>
      <c r="G14" s="8">
        <v>45454</v>
      </c>
      <c r="H14" s="8">
        <v>45819</v>
      </c>
      <c r="I14" s="6"/>
      <c r="J14" s="6">
        <v>6</v>
      </c>
      <c r="K14" s="6">
        <v>1</v>
      </c>
      <c r="L14" s="6"/>
      <c r="M14" s="9">
        <v>0.08</v>
      </c>
      <c r="N14" s="6">
        <f t="shared" si="0"/>
        <v>0</v>
      </c>
    </row>
    <row r="15" spans="1:14" x14ac:dyDescent="0.25">
      <c r="A15" s="6">
        <v>13</v>
      </c>
      <c r="B15" s="7" t="s">
        <v>627</v>
      </c>
      <c r="C15" s="6" t="s">
        <v>628</v>
      </c>
      <c r="D15" s="6" t="s">
        <v>189</v>
      </c>
      <c r="E15" s="6" t="s">
        <v>629</v>
      </c>
      <c r="F15" s="6">
        <v>2020</v>
      </c>
      <c r="G15" s="8">
        <v>45236</v>
      </c>
      <c r="H15" s="8">
        <v>45602</v>
      </c>
      <c r="I15" s="6"/>
      <c r="J15" s="6">
        <v>6</v>
      </c>
      <c r="K15" s="6">
        <v>1</v>
      </c>
      <c r="L15" s="6"/>
      <c r="M15" s="9">
        <v>0.08</v>
      </c>
      <c r="N15" s="6">
        <f t="shared" si="0"/>
        <v>0</v>
      </c>
    </row>
    <row r="16" spans="1:14" x14ac:dyDescent="0.25">
      <c r="A16" s="6">
        <v>14</v>
      </c>
      <c r="B16" s="7" t="s">
        <v>630</v>
      </c>
      <c r="C16" s="6" t="s">
        <v>631</v>
      </c>
      <c r="D16" s="6" t="s">
        <v>189</v>
      </c>
      <c r="E16" s="6"/>
      <c r="F16" s="6"/>
      <c r="G16" s="8"/>
      <c r="H16" s="8"/>
      <c r="I16" s="6"/>
      <c r="J16" s="6">
        <v>6</v>
      </c>
      <c r="K16" s="6">
        <v>1</v>
      </c>
      <c r="L16" s="6"/>
      <c r="M16" s="9">
        <v>0.08</v>
      </c>
      <c r="N16" s="6">
        <f t="shared" si="0"/>
        <v>0</v>
      </c>
    </row>
    <row r="17" spans="1:14" x14ac:dyDescent="0.25">
      <c r="A17" s="6">
        <v>15</v>
      </c>
      <c r="B17" s="7" t="s">
        <v>632</v>
      </c>
      <c r="C17" s="6" t="s">
        <v>633</v>
      </c>
      <c r="D17" s="6" t="s">
        <v>189</v>
      </c>
      <c r="E17" s="6" t="s">
        <v>634</v>
      </c>
      <c r="F17" s="6">
        <v>2020</v>
      </c>
      <c r="G17" s="8">
        <v>45544</v>
      </c>
      <c r="H17" s="8">
        <v>45909</v>
      </c>
      <c r="I17" s="6"/>
      <c r="J17" s="6">
        <v>6</v>
      </c>
      <c r="K17" s="6">
        <v>1</v>
      </c>
      <c r="L17" s="6"/>
      <c r="M17" s="9">
        <v>0.08</v>
      </c>
      <c r="N17" s="6">
        <f t="shared" si="0"/>
        <v>0</v>
      </c>
    </row>
    <row r="18" spans="1:14" x14ac:dyDescent="0.25">
      <c r="A18" s="6">
        <v>16</v>
      </c>
      <c r="B18" s="7" t="s">
        <v>635</v>
      </c>
      <c r="C18" s="6" t="s">
        <v>636</v>
      </c>
      <c r="D18" s="6" t="s">
        <v>189</v>
      </c>
      <c r="E18" s="6" t="s">
        <v>637</v>
      </c>
      <c r="F18" s="6">
        <v>2020</v>
      </c>
      <c r="G18" s="8">
        <v>45411</v>
      </c>
      <c r="H18" s="8">
        <v>45776</v>
      </c>
      <c r="I18" s="6" t="s">
        <v>666</v>
      </c>
      <c r="J18" s="6">
        <v>6</v>
      </c>
      <c r="K18" s="6">
        <v>1</v>
      </c>
      <c r="L18" s="6"/>
      <c r="M18" s="9">
        <v>0.08</v>
      </c>
      <c r="N18" s="6">
        <f t="shared" si="0"/>
        <v>0</v>
      </c>
    </row>
    <row r="19" spans="1:14" x14ac:dyDescent="0.25">
      <c r="A19" s="6">
        <v>17</v>
      </c>
      <c r="B19" s="7" t="s">
        <v>638</v>
      </c>
      <c r="C19" s="6" t="s">
        <v>639</v>
      </c>
      <c r="D19" s="6" t="s">
        <v>189</v>
      </c>
      <c r="E19" s="6" t="s">
        <v>637</v>
      </c>
      <c r="F19" s="6">
        <v>2020</v>
      </c>
      <c r="G19" s="8">
        <v>45411</v>
      </c>
      <c r="H19" s="8">
        <v>45776</v>
      </c>
      <c r="I19" s="6" t="s">
        <v>666</v>
      </c>
      <c r="J19" s="6">
        <v>6</v>
      </c>
      <c r="K19" s="6">
        <v>1</v>
      </c>
      <c r="L19" s="6"/>
      <c r="M19" s="9">
        <v>0.08</v>
      </c>
      <c r="N19" s="6">
        <f t="shared" si="0"/>
        <v>0</v>
      </c>
    </row>
    <row r="20" spans="1:14" x14ac:dyDescent="0.25">
      <c r="A20" s="6">
        <v>18</v>
      </c>
      <c r="B20" s="7" t="s">
        <v>640</v>
      </c>
      <c r="C20" s="6" t="s">
        <v>639</v>
      </c>
      <c r="D20" s="6" t="s">
        <v>189</v>
      </c>
      <c r="E20" s="6" t="s">
        <v>637</v>
      </c>
      <c r="F20" s="6">
        <v>2020</v>
      </c>
      <c r="G20" s="8">
        <v>45411</v>
      </c>
      <c r="H20" s="8">
        <v>45776</v>
      </c>
      <c r="I20" s="6" t="s">
        <v>666</v>
      </c>
      <c r="J20" s="6">
        <v>6</v>
      </c>
      <c r="K20" s="6">
        <v>1</v>
      </c>
      <c r="L20" s="6"/>
      <c r="M20" s="9">
        <v>0.08</v>
      </c>
      <c r="N20" s="6">
        <f t="shared" si="0"/>
        <v>0</v>
      </c>
    </row>
    <row r="21" spans="1:14" x14ac:dyDescent="0.25">
      <c r="A21" s="6">
        <v>19</v>
      </c>
      <c r="B21" s="7" t="s">
        <v>641</v>
      </c>
      <c r="C21" s="6" t="s">
        <v>639</v>
      </c>
      <c r="D21" s="6" t="s">
        <v>189</v>
      </c>
      <c r="E21" s="6" t="s">
        <v>637</v>
      </c>
      <c r="F21" s="6">
        <v>2020</v>
      </c>
      <c r="G21" s="8">
        <v>45321</v>
      </c>
      <c r="H21" s="8">
        <v>45687</v>
      </c>
      <c r="I21" s="6" t="s">
        <v>666</v>
      </c>
      <c r="J21" s="6">
        <v>6</v>
      </c>
      <c r="K21" s="6">
        <v>1</v>
      </c>
      <c r="L21" s="6"/>
      <c r="M21" s="9">
        <v>0.08</v>
      </c>
      <c r="N21" s="6">
        <f t="shared" si="0"/>
        <v>0</v>
      </c>
    </row>
    <row r="22" spans="1:14" x14ac:dyDescent="0.25">
      <c r="A22" s="6">
        <v>20</v>
      </c>
      <c r="B22" s="7" t="s">
        <v>642</v>
      </c>
      <c r="C22" s="6" t="s">
        <v>639</v>
      </c>
      <c r="D22" s="6" t="s">
        <v>189</v>
      </c>
      <c r="E22" s="6" t="s">
        <v>637</v>
      </c>
      <c r="F22" s="6">
        <v>2020</v>
      </c>
      <c r="G22" s="8">
        <v>45411</v>
      </c>
      <c r="H22" s="8">
        <v>45776</v>
      </c>
      <c r="I22" s="6" t="s">
        <v>666</v>
      </c>
      <c r="J22" s="6">
        <v>6</v>
      </c>
      <c r="K22" s="6">
        <v>1</v>
      </c>
      <c r="L22" s="6"/>
      <c r="M22" s="9">
        <v>0.08</v>
      </c>
      <c r="N22" s="6">
        <f t="shared" si="0"/>
        <v>0</v>
      </c>
    </row>
    <row r="23" spans="1:14" x14ac:dyDescent="0.25">
      <c r="A23" s="6">
        <v>21</v>
      </c>
      <c r="B23" s="7" t="s">
        <v>643</v>
      </c>
      <c r="C23" s="6" t="s">
        <v>644</v>
      </c>
      <c r="D23" s="6" t="s">
        <v>189</v>
      </c>
      <c r="E23" s="6"/>
      <c r="F23" s="6">
        <v>2020</v>
      </c>
      <c r="G23" s="8">
        <v>45757</v>
      </c>
      <c r="H23" s="8">
        <v>45757</v>
      </c>
      <c r="I23" s="6"/>
      <c r="J23" s="6">
        <v>6</v>
      </c>
      <c r="K23" s="6">
        <v>1</v>
      </c>
      <c r="L23" s="6"/>
      <c r="M23" s="9">
        <v>0.08</v>
      </c>
      <c r="N23" s="6">
        <f t="shared" si="0"/>
        <v>0</v>
      </c>
    </row>
    <row r="24" spans="1:14" x14ac:dyDescent="0.25">
      <c r="A24" s="6">
        <v>22</v>
      </c>
      <c r="B24" s="7" t="s">
        <v>645</v>
      </c>
      <c r="C24" s="6" t="s">
        <v>644</v>
      </c>
      <c r="D24" s="6" t="s">
        <v>189</v>
      </c>
      <c r="E24" s="6"/>
      <c r="F24" s="6">
        <v>2020</v>
      </c>
      <c r="G24" s="8">
        <v>45757</v>
      </c>
      <c r="H24" s="8">
        <v>45757</v>
      </c>
      <c r="I24" s="6"/>
      <c r="J24" s="6">
        <v>6</v>
      </c>
      <c r="K24" s="6">
        <v>1</v>
      </c>
      <c r="L24" s="6"/>
      <c r="M24" s="9">
        <v>0.08</v>
      </c>
      <c r="N24" s="6">
        <f t="shared" si="0"/>
        <v>0</v>
      </c>
    </row>
    <row r="25" spans="1:14" x14ac:dyDescent="0.25">
      <c r="A25" s="6">
        <v>23</v>
      </c>
      <c r="B25" s="7" t="s">
        <v>646</v>
      </c>
      <c r="C25" s="6" t="s">
        <v>644</v>
      </c>
      <c r="D25" s="6" t="s">
        <v>189</v>
      </c>
      <c r="E25" s="6"/>
      <c r="F25" s="6">
        <v>2020</v>
      </c>
      <c r="G25" s="8">
        <v>45757</v>
      </c>
      <c r="H25" s="8">
        <v>45757</v>
      </c>
      <c r="I25" s="6"/>
      <c r="J25" s="6">
        <v>6</v>
      </c>
      <c r="K25" s="6">
        <v>1</v>
      </c>
      <c r="L25" s="6"/>
      <c r="M25" s="9">
        <v>0.08</v>
      </c>
      <c r="N25" s="6">
        <f t="shared" si="0"/>
        <v>0</v>
      </c>
    </row>
    <row r="26" spans="1:14" x14ac:dyDescent="0.25">
      <c r="A26" s="6">
        <v>24</v>
      </c>
      <c r="B26" s="7" t="s">
        <v>647</v>
      </c>
      <c r="C26" s="6" t="s">
        <v>644</v>
      </c>
      <c r="D26" s="6" t="s">
        <v>189</v>
      </c>
      <c r="E26" s="6"/>
      <c r="F26" s="6">
        <v>2020</v>
      </c>
      <c r="G26" s="8">
        <v>45757</v>
      </c>
      <c r="H26" s="8">
        <v>45757</v>
      </c>
      <c r="I26" s="6"/>
      <c r="J26" s="6">
        <v>6</v>
      </c>
      <c r="K26" s="6">
        <v>1</v>
      </c>
      <c r="L26" s="6"/>
      <c r="M26" s="9">
        <v>0.08</v>
      </c>
      <c r="N26" s="6">
        <f t="shared" si="0"/>
        <v>0</v>
      </c>
    </row>
    <row r="27" spans="1:14" x14ac:dyDescent="0.25">
      <c r="A27" s="6">
        <v>25</v>
      </c>
      <c r="B27" s="7" t="s">
        <v>648</v>
      </c>
      <c r="C27" s="6" t="s">
        <v>644</v>
      </c>
      <c r="D27" s="6" t="s">
        <v>189</v>
      </c>
      <c r="E27" s="6"/>
      <c r="F27" s="6">
        <v>2020</v>
      </c>
      <c r="G27" s="8">
        <v>45757</v>
      </c>
      <c r="H27" s="8">
        <v>45757</v>
      </c>
      <c r="I27" s="6"/>
      <c r="J27" s="6">
        <v>6</v>
      </c>
      <c r="K27" s="6">
        <v>1</v>
      </c>
      <c r="L27" s="6"/>
      <c r="M27" s="9">
        <v>0.08</v>
      </c>
      <c r="N27" s="6">
        <f t="shared" si="0"/>
        <v>0</v>
      </c>
    </row>
    <row r="28" spans="1:14" x14ac:dyDescent="0.25">
      <c r="A28" s="6">
        <v>26</v>
      </c>
      <c r="B28" s="7" t="s">
        <v>649</v>
      </c>
      <c r="C28" s="6" t="s">
        <v>644</v>
      </c>
      <c r="D28" s="6" t="s">
        <v>189</v>
      </c>
      <c r="E28" s="6"/>
      <c r="F28" s="6">
        <v>2020</v>
      </c>
      <c r="G28" s="8">
        <v>45757</v>
      </c>
      <c r="H28" s="8">
        <v>45757</v>
      </c>
      <c r="I28" s="6"/>
      <c r="J28" s="6">
        <v>6</v>
      </c>
      <c r="K28" s="6">
        <v>1</v>
      </c>
      <c r="L28" s="6"/>
      <c r="M28" s="9">
        <v>0.08</v>
      </c>
      <c r="N28" s="6">
        <f t="shared" si="0"/>
        <v>0</v>
      </c>
    </row>
    <row r="29" spans="1:14" x14ac:dyDescent="0.25">
      <c r="A29" s="6">
        <v>27</v>
      </c>
      <c r="B29" s="7" t="s">
        <v>650</v>
      </c>
      <c r="C29" s="6" t="s">
        <v>644</v>
      </c>
      <c r="D29" s="6" t="s">
        <v>189</v>
      </c>
      <c r="E29" s="6"/>
      <c r="F29" s="6">
        <v>2020</v>
      </c>
      <c r="G29" s="8">
        <v>45757</v>
      </c>
      <c r="H29" s="8">
        <v>45757</v>
      </c>
      <c r="I29" s="6"/>
      <c r="J29" s="6">
        <v>6</v>
      </c>
      <c r="K29" s="6">
        <v>1</v>
      </c>
      <c r="L29" s="6"/>
      <c r="M29" s="9">
        <v>0.08</v>
      </c>
      <c r="N29" s="6">
        <f t="shared" si="0"/>
        <v>0</v>
      </c>
    </row>
    <row r="30" spans="1:14" x14ac:dyDescent="0.25">
      <c r="A30" s="6">
        <v>28</v>
      </c>
      <c r="B30" s="7" t="s">
        <v>651</v>
      </c>
      <c r="C30" s="6" t="s">
        <v>644</v>
      </c>
      <c r="D30" s="6" t="s">
        <v>189</v>
      </c>
      <c r="E30" s="6"/>
      <c r="F30" s="6">
        <v>2020</v>
      </c>
      <c r="G30" s="8">
        <v>45757</v>
      </c>
      <c r="H30" s="8">
        <v>45757</v>
      </c>
      <c r="I30" s="6"/>
      <c r="J30" s="6">
        <v>6</v>
      </c>
      <c r="K30" s="6">
        <v>1</v>
      </c>
      <c r="L30" s="6"/>
      <c r="M30" s="9">
        <v>0.08</v>
      </c>
      <c r="N30" s="6">
        <f t="shared" si="0"/>
        <v>0</v>
      </c>
    </row>
    <row r="31" spans="1:14" x14ac:dyDescent="0.25">
      <c r="A31" s="6">
        <v>29</v>
      </c>
      <c r="B31" s="7" t="s">
        <v>652</v>
      </c>
      <c r="C31" s="6" t="s">
        <v>644</v>
      </c>
      <c r="D31" s="6" t="s">
        <v>189</v>
      </c>
      <c r="E31" s="6"/>
      <c r="F31" s="6">
        <v>2020</v>
      </c>
      <c r="G31" s="8">
        <v>45757</v>
      </c>
      <c r="H31" s="8">
        <v>45757</v>
      </c>
      <c r="I31" s="6"/>
      <c r="J31" s="6">
        <v>6</v>
      </c>
      <c r="K31" s="6">
        <v>1</v>
      </c>
      <c r="L31" s="6"/>
      <c r="M31" s="9">
        <v>0.08</v>
      </c>
      <c r="N31" s="6">
        <f t="shared" si="0"/>
        <v>0</v>
      </c>
    </row>
    <row r="32" spans="1:14" x14ac:dyDescent="0.25">
      <c r="A32" s="6">
        <v>30</v>
      </c>
      <c r="B32" s="7" t="s">
        <v>653</v>
      </c>
      <c r="C32" s="6" t="s">
        <v>644</v>
      </c>
      <c r="D32" s="6" t="s">
        <v>189</v>
      </c>
      <c r="E32" s="6"/>
      <c r="F32" s="6">
        <v>2020</v>
      </c>
      <c r="G32" s="8">
        <v>45757</v>
      </c>
      <c r="H32" s="8">
        <v>45757</v>
      </c>
      <c r="I32" s="6"/>
      <c r="J32" s="6">
        <v>6</v>
      </c>
      <c r="K32" s="6">
        <v>1</v>
      </c>
      <c r="L32" s="6"/>
      <c r="M32" s="9">
        <v>0.08</v>
      </c>
      <c r="N32" s="6">
        <f t="shared" si="0"/>
        <v>0</v>
      </c>
    </row>
    <row r="33" spans="1:14" x14ac:dyDescent="0.25">
      <c r="A33" s="6">
        <v>31</v>
      </c>
      <c r="B33" s="7" t="s">
        <v>654</v>
      </c>
      <c r="C33" s="6" t="s">
        <v>655</v>
      </c>
      <c r="D33" s="6" t="s">
        <v>189</v>
      </c>
      <c r="E33" s="6" t="s">
        <v>33</v>
      </c>
      <c r="F33" s="6">
        <v>2020</v>
      </c>
      <c r="G33" s="8">
        <v>45236</v>
      </c>
      <c r="H33" s="8">
        <v>45602</v>
      </c>
      <c r="I33" s="6"/>
      <c r="J33" s="6">
        <v>6</v>
      </c>
      <c r="K33" s="6">
        <v>1</v>
      </c>
      <c r="L33" s="6"/>
      <c r="M33" s="9">
        <v>0.08</v>
      </c>
      <c r="N33" s="6">
        <f t="shared" si="0"/>
        <v>0</v>
      </c>
    </row>
    <row r="34" spans="1:14" x14ac:dyDescent="0.25">
      <c r="A34" s="6">
        <v>32</v>
      </c>
      <c r="B34" s="7" t="s">
        <v>656</v>
      </c>
      <c r="C34" s="6" t="s">
        <v>655</v>
      </c>
      <c r="D34" s="6" t="s">
        <v>189</v>
      </c>
      <c r="E34" s="6" t="s">
        <v>33</v>
      </c>
      <c r="F34" s="6">
        <v>2020</v>
      </c>
      <c r="G34" s="8">
        <v>45615</v>
      </c>
      <c r="H34" s="8">
        <v>45980</v>
      </c>
      <c r="I34" s="6"/>
      <c r="J34" s="6">
        <v>6</v>
      </c>
      <c r="K34" s="6">
        <v>1</v>
      </c>
      <c r="L34" s="6"/>
      <c r="M34" s="9">
        <v>0.08</v>
      </c>
      <c r="N34" s="6">
        <f t="shared" si="0"/>
        <v>0</v>
      </c>
    </row>
    <row r="35" spans="1:14" x14ac:dyDescent="0.25">
      <c r="A35" s="6">
        <v>33</v>
      </c>
      <c r="B35" s="7" t="s">
        <v>657</v>
      </c>
      <c r="C35" s="6" t="s">
        <v>655</v>
      </c>
      <c r="D35" s="6" t="s">
        <v>189</v>
      </c>
      <c r="E35" s="6" t="s">
        <v>33</v>
      </c>
      <c r="F35" s="6">
        <v>2020</v>
      </c>
      <c r="G35" s="8">
        <v>45236</v>
      </c>
      <c r="H35" s="8">
        <v>45602</v>
      </c>
      <c r="I35" s="6"/>
      <c r="J35" s="6">
        <v>6</v>
      </c>
      <c r="K35" s="6">
        <v>1</v>
      </c>
      <c r="L35" s="6"/>
      <c r="M35" s="9">
        <v>0.08</v>
      </c>
      <c r="N35" s="6">
        <f t="shared" si="0"/>
        <v>0</v>
      </c>
    </row>
    <row r="36" spans="1:14" x14ac:dyDescent="0.25">
      <c r="A36" s="6">
        <v>34</v>
      </c>
      <c r="B36" s="7" t="s">
        <v>658</v>
      </c>
      <c r="C36" s="6" t="s">
        <v>655</v>
      </c>
      <c r="D36" s="6" t="s">
        <v>189</v>
      </c>
      <c r="E36" s="6" t="s">
        <v>33</v>
      </c>
      <c r="F36" s="6">
        <v>2020</v>
      </c>
      <c r="G36" s="8">
        <v>45236</v>
      </c>
      <c r="H36" s="8">
        <v>45602</v>
      </c>
      <c r="I36" s="6"/>
      <c r="J36" s="6">
        <v>6</v>
      </c>
      <c r="K36" s="6">
        <v>1</v>
      </c>
      <c r="L36" s="6"/>
      <c r="M36" s="9">
        <v>0.08</v>
      </c>
      <c r="N36" s="6">
        <f t="shared" si="0"/>
        <v>0</v>
      </c>
    </row>
    <row r="37" spans="1:14" x14ac:dyDescent="0.25">
      <c r="A37" s="6">
        <v>35</v>
      </c>
      <c r="B37" s="7" t="s">
        <v>659</v>
      </c>
      <c r="C37" s="6" t="s">
        <v>655</v>
      </c>
      <c r="D37" s="6" t="s">
        <v>189</v>
      </c>
      <c r="E37" s="6" t="s">
        <v>33</v>
      </c>
      <c r="F37" s="6">
        <v>2020</v>
      </c>
      <c r="G37" s="8">
        <v>45236</v>
      </c>
      <c r="H37" s="8">
        <v>45602</v>
      </c>
      <c r="I37" s="6"/>
      <c r="J37" s="6">
        <v>6</v>
      </c>
      <c r="K37" s="6">
        <v>1</v>
      </c>
      <c r="L37" s="6"/>
      <c r="M37" s="9">
        <v>0.08</v>
      </c>
      <c r="N37" s="6">
        <f t="shared" si="0"/>
        <v>0</v>
      </c>
    </row>
    <row r="38" spans="1:14" x14ac:dyDescent="0.25">
      <c r="A38" s="6">
        <v>36</v>
      </c>
      <c r="B38" s="7" t="s">
        <v>660</v>
      </c>
      <c r="C38" s="6" t="s">
        <v>661</v>
      </c>
      <c r="D38" s="6" t="s">
        <v>225</v>
      </c>
      <c r="E38" s="6" t="s">
        <v>662</v>
      </c>
      <c r="F38" s="6">
        <v>2006</v>
      </c>
      <c r="G38" s="8">
        <v>45434</v>
      </c>
      <c r="H38" s="8">
        <v>45799</v>
      </c>
      <c r="I38" s="6"/>
      <c r="J38" s="6">
        <v>6</v>
      </c>
      <c r="K38" s="6">
        <v>1</v>
      </c>
      <c r="L38" s="6"/>
      <c r="M38" s="9">
        <v>0.08</v>
      </c>
      <c r="N38" s="6">
        <f t="shared" si="0"/>
        <v>0</v>
      </c>
    </row>
    <row r="39" spans="1:14" x14ac:dyDescent="0.25">
      <c r="A39" s="6">
        <v>37</v>
      </c>
      <c r="B39" s="7" t="s">
        <v>663</v>
      </c>
      <c r="C39" s="6" t="s">
        <v>664</v>
      </c>
      <c r="D39" s="6" t="s">
        <v>260</v>
      </c>
      <c r="E39" s="6" t="s">
        <v>665</v>
      </c>
      <c r="F39" s="6">
        <v>2011</v>
      </c>
      <c r="G39" s="8">
        <v>45434</v>
      </c>
      <c r="H39" s="8">
        <v>45799</v>
      </c>
      <c r="I39" s="6"/>
      <c r="J39" s="6">
        <v>6</v>
      </c>
      <c r="K39" s="6">
        <v>1</v>
      </c>
      <c r="L39" s="6"/>
      <c r="M39" s="9">
        <v>0.08</v>
      </c>
      <c r="N39" s="6">
        <f t="shared" si="0"/>
        <v>0</v>
      </c>
    </row>
    <row r="40" spans="1:14" x14ac:dyDescent="0.25">
      <c r="K40" s="10" t="s">
        <v>356</v>
      </c>
      <c r="L40" s="10"/>
      <c r="M40" s="12">
        <v>0.08</v>
      </c>
      <c r="N40" s="10">
        <f>SUM(N3:N39)</f>
        <v>0</v>
      </c>
    </row>
  </sheetData>
  <conditionalFormatting sqref="H2:H39">
    <cfRule type="cellIs" dxfId="42" priority="1" operator="lessThanOrEqual">
      <formula>TODAY()+30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L3" sqref="L3:L20"/>
    </sheetView>
  </sheetViews>
  <sheetFormatPr defaultRowHeight="15" x14ac:dyDescent="0.25"/>
  <cols>
    <col min="1" max="1" width="5" customWidth="1"/>
    <col min="2" max="2" width="17.5703125" customWidth="1"/>
    <col min="3" max="3" width="52.28515625" customWidth="1"/>
    <col min="4" max="4" width="37" customWidth="1"/>
    <col min="5" max="5" width="22.140625" customWidth="1"/>
    <col min="6" max="6" width="10.85546875" customWidth="1"/>
    <col min="7" max="8" width="13.7109375" customWidth="1"/>
    <col min="9" max="9" width="33.140625" customWidth="1"/>
    <col min="11" max="11" width="11.140625" customWidth="1"/>
    <col min="12" max="12" width="11.28515625" customWidth="1"/>
    <col min="14" max="14" width="11.4257812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667</v>
      </c>
      <c r="C3" s="6" t="s">
        <v>668</v>
      </c>
      <c r="D3" s="6" t="s">
        <v>141</v>
      </c>
      <c r="E3" s="6" t="s">
        <v>252</v>
      </c>
      <c r="F3" s="6">
        <v>2011</v>
      </c>
      <c r="G3" s="8">
        <v>45616</v>
      </c>
      <c r="H3" s="8">
        <v>45981</v>
      </c>
      <c r="I3" s="6"/>
      <c r="J3" s="6">
        <v>7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669</v>
      </c>
      <c r="C4" s="6" t="s">
        <v>670</v>
      </c>
      <c r="D4" s="6" t="s">
        <v>166</v>
      </c>
      <c r="E4" s="6" t="s">
        <v>252</v>
      </c>
      <c r="F4" s="6">
        <v>2008</v>
      </c>
      <c r="G4" s="8">
        <v>45624</v>
      </c>
      <c r="H4" s="8">
        <v>45805</v>
      </c>
      <c r="I4" s="6"/>
      <c r="J4" s="6">
        <v>7</v>
      </c>
      <c r="K4" s="6">
        <v>2</v>
      </c>
      <c r="L4" s="6"/>
      <c r="M4" s="9">
        <v>0.08</v>
      </c>
      <c r="N4" s="6">
        <f t="shared" ref="N4:N13" si="0">L4*M4+L4</f>
        <v>0</v>
      </c>
    </row>
    <row r="5" spans="1:14" x14ac:dyDescent="0.25">
      <c r="A5" s="6">
        <v>3</v>
      </c>
      <c r="B5" s="7" t="s">
        <v>671</v>
      </c>
      <c r="C5" s="6" t="s">
        <v>672</v>
      </c>
      <c r="D5" s="6" t="s">
        <v>189</v>
      </c>
      <c r="E5" s="6" t="s">
        <v>52</v>
      </c>
      <c r="F5" s="6">
        <v>2020</v>
      </c>
      <c r="G5" s="8">
        <v>45583</v>
      </c>
      <c r="H5" s="8">
        <v>45765</v>
      </c>
      <c r="I5" s="6"/>
      <c r="J5" s="6">
        <v>7</v>
      </c>
      <c r="K5" s="6">
        <v>2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673</v>
      </c>
      <c r="C6" s="6" t="s">
        <v>674</v>
      </c>
      <c r="D6" s="6" t="s">
        <v>189</v>
      </c>
      <c r="E6" s="6" t="s">
        <v>675</v>
      </c>
      <c r="F6" s="6">
        <v>2019</v>
      </c>
      <c r="G6" s="8">
        <v>45533</v>
      </c>
      <c r="H6" s="8">
        <v>45716</v>
      </c>
      <c r="I6" s="6"/>
      <c r="J6" s="6">
        <v>7</v>
      </c>
      <c r="K6" s="6">
        <v>2</v>
      </c>
      <c r="L6" s="6"/>
      <c r="M6" s="9">
        <v>0.08</v>
      </c>
      <c r="N6" s="6">
        <f t="shared" si="0"/>
        <v>0</v>
      </c>
    </row>
    <row r="7" spans="1:14" x14ac:dyDescent="0.25">
      <c r="A7" s="6">
        <v>11</v>
      </c>
      <c r="B7" s="7" t="s">
        <v>676</v>
      </c>
      <c r="C7" s="6" t="s">
        <v>677</v>
      </c>
      <c r="D7" s="6" t="s">
        <v>225</v>
      </c>
      <c r="E7" s="6" t="s">
        <v>678</v>
      </c>
      <c r="F7" s="6">
        <v>2018</v>
      </c>
      <c r="G7" s="8">
        <v>45639</v>
      </c>
      <c r="H7" s="8">
        <v>45821</v>
      </c>
      <c r="I7" s="6"/>
      <c r="J7" s="6">
        <v>7</v>
      </c>
      <c r="K7" s="6">
        <v>2</v>
      </c>
      <c r="L7" s="6"/>
      <c r="M7" s="9">
        <v>0.08</v>
      </c>
      <c r="N7" s="6">
        <f t="shared" si="0"/>
        <v>0</v>
      </c>
    </row>
    <row r="8" spans="1:14" x14ac:dyDescent="0.25">
      <c r="A8" s="6">
        <v>12</v>
      </c>
      <c r="B8" s="7" t="s">
        <v>679</v>
      </c>
      <c r="C8" s="6" t="s">
        <v>680</v>
      </c>
      <c r="D8" s="6" t="s">
        <v>225</v>
      </c>
      <c r="E8" s="6" t="s">
        <v>52</v>
      </c>
      <c r="F8" s="6">
        <v>2020</v>
      </c>
      <c r="G8" s="8">
        <v>45392</v>
      </c>
      <c r="H8" s="8">
        <v>45757</v>
      </c>
      <c r="I8" s="6"/>
      <c r="J8" s="6">
        <v>7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13</v>
      </c>
      <c r="B9" s="7" t="s">
        <v>681</v>
      </c>
      <c r="C9" s="6" t="s">
        <v>682</v>
      </c>
      <c r="D9" s="6" t="s">
        <v>225</v>
      </c>
      <c r="E9" s="6" t="s">
        <v>52</v>
      </c>
      <c r="F9" s="6">
        <v>2020</v>
      </c>
      <c r="G9" s="8">
        <v>45392</v>
      </c>
      <c r="H9" s="8">
        <v>45757</v>
      </c>
      <c r="I9" s="6"/>
      <c r="J9" s="6">
        <v>7</v>
      </c>
      <c r="K9" s="6">
        <v>1</v>
      </c>
      <c r="L9" s="6"/>
      <c r="M9" s="9">
        <v>0.08</v>
      </c>
      <c r="N9" s="6">
        <f t="shared" si="0"/>
        <v>0</v>
      </c>
    </row>
    <row r="10" spans="1:14" x14ac:dyDescent="0.25">
      <c r="A10" s="6">
        <v>14</v>
      </c>
      <c r="B10" s="7" t="s">
        <v>683</v>
      </c>
      <c r="C10" s="6" t="s">
        <v>684</v>
      </c>
      <c r="D10" s="6" t="s">
        <v>260</v>
      </c>
      <c r="E10" s="6" t="s">
        <v>252</v>
      </c>
      <c r="F10" s="6">
        <v>2011</v>
      </c>
      <c r="G10" s="8">
        <v>45615</v>
      </c>
      <c r="H10" s="8">
        <v>45796</v>
      </c>
      <c r="I10" s="6"/>
      <c r="J10" s="6">
        <v>7</v>
      </c>
      <c r="K10" s="6">
        <v>1</v>
      </c>
      <c r="L10" s="6"/>
      <c r="M10" s="9">
        <v>0.08</v>
      </c>
      <c r="N10" s="6">
        <f t="shared" si="0"/>
        <v>0</v>
      </c>
    </row>
    <row r="11" spans="1:14" x14ac:dyDescent="0.25">
      <c r="A11" s="6">
        <v>15</v>
      </c>
      <c r="B11" s="7" t="s">
        <v>685</v>
      </c>
      <c r="C11" s="6" t="s">
        <v>686</v>
      </c>
      <c r="D11" s="6" t="s">
        <v>260</v>
      </c>
      <c r="E11" s="6" t="s">
        <v>52</v>
      </c>
      <c r="F11" s="6">
        <v>2020</v>
      </c>
      <c r="G11" s="8">
        <v>45615</v>
      </c>
      <c r="H11" s="8">
        <v>45980</v>
      </c>
      <c r="I11" s="6"/>
      <c r="J11" s="6">
        <v>7</v>
      </c>
      <c r="K11" s="6">
        <v>1</v>
      </c>
      <c r="L11" s="6"/>
      <c r="M11" s="9">
        <v>0.08</v>
      </c>
      <c r="N11" s="6">
        <f t="shared" si="0"/>
        <v>0</v>
      </c>
    </row>
    <row r="12" spans="1:14" x14ac:dyDescent="0.25">
      <c r="A12" s="6">
        <v>16</v>
      </c>
      <c r="B12" s="7" t="s">
        <v>687</v>
      </c>
      <c r="C12" s="6" t="s">
        <v>686</v>
      </c>
      <c r="D12" s="6" t="s">
        <v>260</v>
      </c>
      <c r="E12" s="6" t="s">
        <v>52</v>
      </c>
      <c r="F12" s="6">
        <v>2020</v>
      </c>
      <c r="G12" s="8">
        <v>45615</v>
      </c>
      <c r="H12" s="8">
        <v>45980</v>
      </c>
      <c r="I12" s="6"/>
      <c r="J12" s="6">
        <v>7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17</v>
      </c>
      <c r="B13" s="7" t="s">
        <v>688</v>
      </c>
      <c r="C13" s="6" t="s">
        <v>689</v>
      </c>
      <c r="D13" s="6" t="s">
        <v>260</v>
      </c>
      <c r="E13" s="6" t="s">
        <v>52</v>
      </c>
      <c r="F13" s="6">
        <v>2020</v>
      </c>
      <c r="G13" s="8">
        <v>45616</v>
      </c>
      <c r="H13" s="8">
        <v>45797</v>
      </c>
      <c r="I13" s="6"/>
      <c r="J13" s="6">
        <v>7</v>
      </c>
      <c r="K13" s="6">
        <v>2</v>
      </c>
      <c r="L13" s="6"/>
      <c r="M13" s="9">
        <v>0.08</v>
      </c>
      <c r="N13" s="6">
        <f t="shared" si="0"/>
        <v>0</v>
      </c>
    </row>
    <row r="14" spans="1:14" x14ac:dyDescent="0.25">
      <c r="A14" s="6">
        <v>18</v>
      </c>
      <c r="B14" s="7" t="s">
        <v>690</v>
      </c>
      <c r="C14" s="6" t="s">
        <v>691</v>
      </c>
      <c r="D14" s="6" t="s">
        <v>260</v>
      </c>
      <c r="E14" s="6" t="s">
        <v>692</v>
      </c>
      <c r="F14" s="6"/>
      <c r="G14" s="8">
        <v>45615</v>
      </c>
      <c r="H14" s="8">
        <v>45980</v>
      </c>
      <c r="I14" s="6" t="s">
        <v>700</v>
      </c>
      <c r="J14" s="6">
        <v>7</v>
      </c>
      <c r="K14" s="6"/>
      <c r="L14" s="6"/>
      <c r="M14" s="9">
        <v>0.08</v>
      </c>
      <c r="N14" s="6"/>
    </row>
    <row r="15" spans="1:14" x14ac:dyDescent="0.25">
      <c r="A15" s="6">
        <v>19</v>
      </c>
      <c r="B15" s="7" t="s">
        <v>693</v>
      </c>
      <c r="C15" s="6" t="s">
        <v>691</v>
      </c>
      <c r="D15" s="6" t="s">
        <v>260</v>
      </c>
      <c r="E15" s="6" t="s">
        <v>692</v>
      </c>
      <c r="F15" s="6"/>
      <c r="G15" s="8">
        <v>45616</v>
      </c>
      <c r="H15" s="8">
        <v>45981</v>
      </c>
      <c r="I15" s="6" t="s">
        <v>700</v>
      </c>
      <c r="J15" s="6">
        <v>7</v>
      </c>
      <c r="K15" s="6"/>
      <c r="L15" s="6"/>
      <c r="M15" s="9">
        <v>0.08</v>
      </c>
      <c r="N15" s="6"/>
    </row>
    <row r="16" spans="1:14" x14ac:dyDescent="0.25">
      <c r="A16" s="6">
        <v>20</v>
      </c>
      <c r="B16" s="7" t="s">
        <v>694</v>
      </c>
      <c r="C16" s="6" t="s">
        <v>691</v>
      </c>
      <c r="D16" s="6" t="s">
        <v>260</v>
      </c>
      <c r="E16" s="6" t="s">
        <v>692</v>
      </c>
      <c r="F16" s="6"/>
      <c r="G16" s="8">
        <v>45615</v>
      </c>
      <c r="H16" s="8">
        <v>45980</v>
      </c>
      <c r="I16" s="6" t="s">
        <v>700</v>
      </c>
      <c r="J16" s="6">
        <v>7</v>
      </c>
      <c r="K16" s="6"/>
      <c r="L16" s="6"/>
      <c r="M16" s="9">
        <v>0.08</v>
      </c>
      <c r="N16" s="6"/>
    </row>
    <row r="17" spans="1:14" x14ac:dyDescent="0.25">
      <c r="A17" s="6">
        <v>21</v>
      </c>
      <c r="B17" s="7" t="s">
        <v>695</v>
      </c>
      <c r="C17" s="6" t="s">
        <v>696</v>
      </c>
      <c r="D17" s="6" t="s">
        <v>260</v>
      </c>
      <c r="E17" s="6" t="s">
        <v>692</v>
      </c>
      <c r="F17" s="6"/>
      <c r="G17" s="8">
        <v>45616</v>
      </c>
      <c r="H17" s="8">
        <v>45797</v>
      </c>
      <c r="I17" s="6" t="s">
        <v>700</v>
      </c>
      <c r="J17" s="6">
        <v>7</v>
      </c>
      <c r="K17" s="6"/>
      <c r="L17" s="6"/>
      <c r="M17" s="9">
        <v>0.08</v>
      </c>
      <c r="N17" s="6"/>
    </row>
    <row r="18" spans="1:14" x14ac:dyDescent="0.25">
      <c r="A18" s="6">
        <v>22</v>
      </c>
      <c r="B18" s="7" t="s">
        <v>697</v>
      </c>
      <c r="C18" s="6" t="s">
        <v>698</v>
      </c>
      <c r="D18" s="6" t="s">
        <v>260</v>
      </c>
      <c r="E18" s="6" t="s">
        <v>692</v>
      </c>
      <c r="F18" s="6"/>
      <c r="G18" s="8">
        <v>45615</v>
      </c>
      <c r="H18" s="8">
        <v>45980</v>
      </c>
      <c r="I18" s="6" t="s">
        <v>700</v>
      </c>
      <c r="J18" s="6">
        <v>7</v>
      </c>
      <c r="K18" s="6"/>
      <c r="L18" s="6"/>
      <c r="M18" s="9">
        <v>0.08</v>
      </c>
      <c r="N18" s="6"/>
    </row>
    <row r="19" spans="1:14" x14ac:dyDescent="0.25">
      <c r="A19" s="6">
        <v>23</v>
      </c>
      <c r="B19" s="7" t="s">
        <v>699</v>
      </c>
      <c r="C19" s="6" t="s">
        <v>698</v>
      </c>
      <c r="D19" s="6" t="s">
        <v>260</v>
      </c>
      <c r="E19" s="6" t="s">
        <v>692</v>
      </c>
      <c r="F19" s="6"/>
      <c r="G19" s="8">
        <v>45615</v>
      </c>
      <c r="H19" s="8">
        <v>45980</v>
      </c>
      <c r="I19" s="6" t="s">
        <v>700</v>
      </c>
      <c r="J19" s="6">
        <v>7</v>
      </c>
      <c r="K19" s="6"/>
      <c r="L19" s="6"/>
      <c r="M19" s="9">
        <v>0.08</v>
      </c>
      <c r="N19" s="6"/>
    </row>
    <row r="20" spans="1:14" x14ac:dyDescent="0.25">
      <c r="K20" s="10" t="s">
        <v>356</v>
      </c>
      <c r="L20" s="10"/>
      <c r="M20" s="12">
        <v>0.08</v>
      </c>
      <c r="N20" s="10">
        <f>SUM(N3:N19)</f>
        <v>0</v>
      </c>
    </row>
  </sheetData>
  <conditionalFormatting sqref="H2:H19">
    <cfRule type="cellIs" dxfId="41" priority="1" operator="lessThanOrEqual">
      <formula>TODAY()+30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L3" sqref="L3:L14"/>
    </sheetView>
  </sheetViews>
  <sheetFormatPr defaultRowHeight="15" x14ac:dyDescent="0.25"/>
  <cols>
    <col min="1" max="1" width="6.140625" customWidth="1"/>
    <col min="2" max="2" width="15.5703125" customWidth="1"/>
    <col min="3" max="3" width="51.5703125" customWidth="1"/>
    <col min="4" max="4" width="27" customWidth="1"/>
    <col min="5" max="5" width="28.7109375" customWidth="1"/>
    <col min="6" max="6" width="12" customWidth="1"/>
    <col min="7" max="8" width="12.42578125" customWidth="1"/>
    <col min="9" max="9" width="22.7109375" customWidth="1"/>
    <col min="11" max="11" width="11.5703125" customWidth="1"/>
    <col min="12" max="12" width="10.140625" customWidth="1"/>
    <col min="14" max="14" width="11.7109375" customWidth="1"/>
  </cols>
  <sheetData>
    <row r="1" spans="1:14" x14ac:dyDescent="0.25">
      <c r="B1" s="41" t="str">
        <f>HYPERLINK("#'nr pakietów'!a1","Wstecz")</f>
        <v>Wstecz</v>
      </c>
    </row>
    <row r="2" spans="1:14" s="1" customFormat="1" ht="45" x14ac:dyDescent="0.25">
      <c r="A2" s="4" t="s">
        <v>276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12</v>
      </c>
      <c r="L2" s="4" t="s">
        <v>13</v>
      </c>
      <c r="M2" s="4" t="s">
        <v>11</v>
      </c>
      <c r="N2" s="4" t="s">
        <v>278</v>
      </c>
    </row>
    <row r="3" spans="1:14" x14ac:dyDescent="0.25">
      <c r="A3" s="6">
        <v>1</v>
      </c>
      <c r="B3" s="7" t="s">
        <v>701</v>
      </c>
      <c r="C3" s="6" t="s">
        <v>702</v>
      </c>
      <c r="D3" s="6" t="s">
        <v>161</v>
      </c>
      <c r="E3" s="6" t="s">
        <v>703</v>
      </c>
      <c r="F3" s="6">
        <v>2019</v>
      </c>
      <c r="G3" s="8">
        <v>45385</v>
      </c>
      <c r="H3" s="8">
        <v>45750</v>
      </c>
      <c r="I3" s="6"/>
      <c r="J3" s="6">
        <v>8</v>
      </c>
      <c r="K3" s="6">
        <v>1</v>
      </c>
      <c r="L3" s="6"/>
      <c r="M3" s="9">
        <v>0.08</v>
      </c>
      <c r="N3" s="6">
        <f>L3*M3+L3</f>
        <v>0</v>
      </c>
    </row>
    <row r="4" spans="1:14" x14ac:dyDescent="0.25">
      <c r="A4" s="6">
        <v>2</v>
      </c>
      <c r="B4" s="7" t="s">
        <v>704</v>
      </c>
      <c r="C4" s="6" t="s">
        <v>705</v>
      </c>
      <c r="D4" s="6" t="s">
        <v>225</v>
      </c>
      <c r="E4" s="6" t="s">
        <v>706</v>
      </c>
      <c r="F4" s="6">
        <v>2006</v>
      </c>
      <c r="G4" s="8">
        <v>45492</v>
      </c>
      <c r="H4" s="8">
        <v>45857</v>
      </c>
      <c r="I4" s="6"/>
      <c r="J4" s="6">
        <v>8</v>
      </c>
      <c r="K4" s="6">
        <v>1</v>
      </c>
      <c r="L4" s="6"/>
      <c r="M4" s="9">
        <v>0.08</v>
      </c>
      <c r="N4" s="6">
        <f t="shared" ref="N4:N13" si="0">L4*M4+L4</f>
        <v>0</v>
      </c>
    </row>
    <row r="5" spans="1:14" x14ac:dyDescent="0.25">
      <c r="A5" s="6">
        <v>3</v>
      </c>
      <c r="B5" s="7" t="s">
        <v>707</v>
      </c>
      <c r="C5" s="6" t="s">
        <v>708</v>
      </c>
      <c r="D5" s="6" t="s">
        <v>260</v>
      </c>
      <c r="E5" s="6" t="s">
        <v>706</v>
      </c>
      <c r="F5" s="6">
        <v>2011</v>
      </c>
      <c r="G5" s="8">
        <v>45492</v>
      </c>
      <c r="H5" s="8">
        <v>45857</v>
      </c>
      <c r="I5" s="6"/>
      <c r="J5" s="6">
        <v>8</v>
      </c>
      <c r="K5" s="6">
        <v>1</v>
      </c>
      <c r="L5" s="6"/>
      <c r="M5" s="9">
        <v>0.08</v>
      </c>
      <c r="N5" s="6">
        <f t="shared" si="0"/>
        <v>0</v>
      </c>
    </row>
    <row r="6" spans="1:14" x14ac:dyDescent="0.25">
      <c r="A6" s="6">
        <v>4</v>
      </c>
      <c r="B6" s="7" t="s">
        <v>709</v>
      </c>
      <c r="C6" s="6" t="s">
        <v>708</v>
      </c>
      <c r="D6" s="6" t="s">
        <v>260</v>
      </c>
      <c r="E6" s="6" t="s">
        <v>706</v>
      </c>
      <c r="F6" s="6">
        <v>2011</v>
      </c>
      <c r="G6" s="8">
        <v>45492</v>
      </c>
      <c r="H6" s="8">
        <v>45857</v>
      </c>
      <c r="I6" s="6"/>
      <c r="J6" s="6">
        <v>8</v>
      </c>
      <c r="K6" s="6">
        <v>1</v>
      </c>
      <c r="L6" s="6"/>
      <c r="M6" s="9">
        <v>0.08</v>
      </c>
      <c r="N6" s="6">
        <f t="shared" si="0"/>
        <v>0</v>
      </c>
    </row>
    <row r="7" spans="1:14" x14ac:dyDescent="0.25">
      <c r="A7" s="6">
        <v>5</v>
      </c>
      <c r="B7" s="7" t="s">
        <v>710</v>
      </c>
      <c r="C7" s="6" t="s">
        <v>711</v>
      </c>
      <c r="D7" s="6" t="s">
        <v>0</v>
      </c>
      <c r="E7" s="6" t="s">
        <v>712</v>
      </c>
      <c r="F7" s="6">
        <v>2018</v>
      </c>
      <c r="G7" s="8">
        <v>45492</v>
      </c>
      <c r="H7" s="8">
        <v>45857</v>
      </c>
      <c r="I7" s="6"/>
      <c r="J7" s="6">
        <v>8</v>
      </c>
      <c r="K7" s="6">
        <v>1</v>
      </c>
      <c r="L7" s="6"/>
      <c r="M7" s="9">
        <v>0.08</v>
      </c>
      <c r="N7" s="6">
        <f t="shared" si="0"/>
        <v>0</v>
      </c>
    </row>
    <row r="8" spans="1:14" x14ac:dyDescent="0.25">
      <c r="A8" s="6">
        <v>6</v>
      </c>
      <c r="B8" s="7" t="s">
        <v>713</v>
      </c>
      <c r="C8" s="6" t="s">
        <v>714</v>
      </c>
      <c r="D8" s="6" t="s">
        <v>0</v>
      </c>
      <c r="E8" s="6" t="s">
        <v>715</v>
      </c>
      <c r="F8" s="6">
        <v>2001</v>
      </c>
      <c r="G8" s="8">
        <v>45492</v>
      </c>
      <c r="H8" s="8">
        <v>45857</v>
      </c>
      <c r="I8" s="6"/>
      <c r="J8" s="6">
        <v>8</v>
      </c>
      <c r="K8" s="6">
        <v>1</v>
      </c>
      <c r="L8" s="6"/>
      <c r="M8" s="9">
        <v>0.08</v>
      </c>
      <c r="N8" s="6">
        <f t="shared" si="0"/>
        <v>0</v>
      </c>
    </row>
    <row r="9" spans="1:14" x14ac:dyDescent="0.25">
      <c r="A9" s="6">
        <v>7</v>
      </c>
      <c r="B9" s="7" t="s">
        <v>716</v>
      </c>
      <c r="C9" s="6" t="s">
        <v>717</v>
      </c>
      <c r="D9" s="6" t="s">
        <v>0</v>
      </c>
      <c r="E9" s="6" t="s">
        <v>718</v>
      </c>
      <c r="F9" s="6"/>
      <c r="G9" s="8">
        <v>45602</v>
      </c>
      <c r="H9" s="8">
        <v>45783</v>
      </c>
      <c r="I9" s="6" t="s">
        <v>731</v>
      </c>
      <c r="J9" s="6">
        <v>8</v>
      </c>
      <c r="K9" s="6">
        <v>2</v>
      </c>
      <c r="L9" s="6"/>
      <c r="M9" s="9">
        <v>0.08</v>
      </c>
      <c r="N9" s="6">
        <f t="shared" si="0"/>
        <v>0</v>
      </c>
    </row>
    <row r="10" spans="1:14" x14ac:dyDescent="0.25">
      <c r="A10" s="6">
        <v>8</v>
      </c>
      <c r="B10" s="7" t="s">
        <v>719</v>
      </c>
      <c r="C10" s="6" t="s">
        <v>720</v>
      </c>
      <c r="D10" s="6" t="s">
        <v>0</v>
      </c>
      <c r="E10" s="6" t="s">
        <v>721</v>
      </c>
      <c r="F10" s="6">
        <v>2013</v>
      </c>
      <c r="G10" s="13">
        <v>45593</v>
      </c>
      <c r="H10" s="13">
        <v>45958</v>
      </c>
      <c r="I10" s="6"/>
      <c r="J10" s="6">
        <v>8</v>
      </c>
      <c r="K10" s="6">
        <v>2</v>
      </c>
      <c r="L10" s="6"/>
      <c r="M10" s="9">
        <v>0.08</v>
      </c>
      <c r="N10" s="6">
        <f t="shared" si="0"/>
        <v>0</v>
      </c>
    </row>
    <row r="11" spans="1:14" x14ac:dyDescent="0.25">
      <c r="A11" s="6">
        <v>9</v>
      </c>
      <c r="B11" s="7" t="s">
        <v>722</v>
      </c>
      <c r="C11" s="6" t="s">
        <v>723</v>
      </c>
      <c r="D11" s="6" t="s">
        <v>0</v>
      </c>
      <c r="E11" s="6" t="s">
        <v>724</v>
      </c>
      <c r="F11" s="6">
        <v>2013</v>
      </c>
      <c r="G11" s="13">
        <v>45593</v>
      </c>
      <c r="H11" s="13">
        <v>45958</v>
      </c>
      <c r="I11" s="6"/>
      <c r="J11" s="6">
        <v>8</v>
      </c>
      <c r="K11" s="6">
        <v>2</v>
      </c>
      <c r="L11" s="6"/>
      <c r="M11" s="9">
        <v>0.08</v>
      </c>
      <c r="N11" s="6">
        <f t="shared" si="0"/>
        <v>0</v>
      </c>
    </row>
    <row r="12" spans="1:14" x14ac:dyDescent="0.25">
      <c r="A12" s="6">
        <v>10</v>
      </c>
      <c r="B12" s="7" t="s">
        <v>725</v>
      </c>
      <c r="C12" s="6" t="s">
        <v>726</v>
      </c>
      <c r="D12" s="6" t="s">
        <v>0</v>
      </c>
      <c r="E12" s="6" t="s">
        <v>727</v>
      </c>
      <c r="F12" s="6">
        <v>2010</v>
      </c>
      <c r="G12" s="8">
        <v>45492</v>
      </c>
      <c r="H12" s="8">
        <v>45857</v>
      </c>
      <c r="I12" s="6"/>
      <c r="J12" s="6">
        <v>8</v>
      </c>
      <c r="K12" s="6">
        <v>1</v>
      </c>
      <c r="L12" s="6"/>
      <c r="M12" s="9">
        <v>0.08</v>
      </c>
      <c r="N12" s="6">
        <f t="shared" si="0"/>
        <v>0</v>
      </c>
    </row>
    <row r="13" spans="1:14" x14ac:dyDescent="0.25">
      <c r="A13" s="6">
        <v>11</v>
      </c>
      <c r="B13" s="7" t="s">
        <v>728</v>
      </c>
      <c r="C13" s="6" t="s">
        <v>729</v>
      </c>
      <c r="D13" s="6" t="s">
        <v>0</v>
      </c>
      <c r="E13" s="6" t="s">
        <v>730</v>
      </c>
      <c r="F13" s="6"/>
      <c r="G13" s="13">
        <v>45644</v>
      </c>
      <c r="H13" s="13">
        <v>46009</v>
      </c>
      <c r="I13" s="6" t="s">
        <v>2805</v>
      </c>
      <c r="J13" s="6">
        <v>8</v>
      </c>
      <c r="K13" s="6">
        <v>1</v>
      </c>
      <c r="L13" s="6"/>
      <c r="M13" s="9">
        <v>0.08</v>
      </c>
      <c r="N13" s="6">
        <f t="shared" si="0"/>
        <v>0</v>
      </c>
    </row>
    <row r="14" spans="1:14" x14ac:dyDescent="0.25">
      <c r="K14" s="10" t="s">
        <v>356</v>
      </c>
      <c r="L14" s="10"/>
      <c r="M14" s="12">
        <v>0.08</v>
      </c>
      <c r="N14" s="10">
        <f>SUM(N3:N13)</f>
        <v>0</v>
      </c>
    </row>
  </sheetData>
  <conditionalFormatting sqref="H2:H13">
    <cfRule type="cellIs" dxfId="40" priority="1" operator="lessThanOrEqual">
      <formula>TODAY()+30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3 5 7 8 5 4 7 b - a 2 6 a - 4 a c e - 9 c c d - 3 f 2 9 7 4 0 2 3 b 9 b "   s q m i d = " 0 a 1 f 0 c 3 e - e f f d - 4 a b b - b 1 a 1 - b 4 f 2 c 8 5 0 6 b 6 1 "   x m l n s = " h t t p : / / s c h e m a s . m i c r o s o f t . c o m / D a t a M a s h u p " > A A A A A D k E A A B Q S w M E F A A C A A g A J G x k W k w Q X E e q A A A A + g A A A B I A H A B D b 2 5 m a W c v U G F j a 2 F n Z S 5 4 b W w g o h g A K K A U A A A A A A A A A A A A A A A A A A A A A A A A A A A A h Y 9 B D o I w F E S v Q r r n t 4 V g h H z K w i 0 k J C b G b Y M V G q E Q W o S 7 u f B I X k E T x b h z N / P y F j O P 2 x 2 z p W u 9 q x q t 7 k 1 K O D D i K V P 1 J 2 3 q l E z u 7 G 9 J J r C U 1 U X W y n v J x i a L P a W k c W 5 I K J 3 n G e Y Q + r G m A W O c H o t 8 X z W q k + Q r 6 / + y r 4 1 1 0 l S K C D y 8 x 4 g A o h g i H k Y Q M I 5 0 x V h o s 2 Y O E Y R B v A G G 9 A f j b m r d N C o x t H 6 Z I 1 0 r 0 s 8 P 8 Q R Q S w M E F A A C A A g A J G x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R s Z F p K 4 m v k L Q E A A C A C A A A T A B w A R m 9 y b X V s Y X M v U 2 V j d G l v b j E u b S C i G A A o o B Q A A A A A A A A A A A A A A A A A A A A A A A A A A A C F z 8 9 q A j E Q B v D 7 w r 7 D E C + 7 s E g V e u m / i 7 a 0 F I p o p Y e u h 2 i m G D b J S J L t q q W X v k W f w 1 P P 1 v d q V s H 2 U D G X g W H I 7 / s c T r w k A 4 P d b J 3 H U R y 5 K b c o o M F m v J D o F 9 A + a Z / C X L k 5 g 0 t Q 6 O M I w t t 8 2 f V K b D 4 o L K / n E 1 T N J 7 L F m K h I b q T C Z o e M R + N d w j p n + d C h d X l B x m k U e R d d 4 W m W C y p K H W 4 W o P P e H 6 y 5 x d I M T K l U B t 6 W m G Y 7 t c F 6 d o k v U n l L F T c E l Q w / L 7 F V Z 3 v k 4 w A P U I U 6 f a p c s s + Y A f L J F J L n e 2 n E K J y y w R T R s x S 4 E W H 9 w D W O 4 O I K m L G w 6 7 1 e V S w 9 x v 6 r H s 6 4 j 3 H c G 7 r S y O 9 P T 1 C Q K r V Z / F J 9 1 P S K n e 3 6 s M a y N 9 b l n g e U 3 X n U 9 a z b 1 / N W C o G G v a d x J M 1 h 8 f w H U E s B A i 0 A F A A C A A g A J G x k W k w Q X E e q A A A A + g A A A B I A A A A A A A A A A A A A A A A A A A A A A E N v b m Z p Z y 9 Q Y W N r Y W d l L n h t b F B L A Q I t A B Q A A g A I A C R s Z F o P y u m r p A A A A O k A A A A T A A A A A A A A A A A A A A A A A P Y A A A B b Q 2 9 u d G V u d F 9 U e X B l c 1 0 u e G 1 s U E s B A i 0 A F A A C A A g A J G x k W k r i a + Q t A Q A A I A I A A B M A A A A A A A A A A A A A A A A A 5 w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o A A A A A A A B u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G F r a W V 0 e S U y M D I w M j U l M j B 4 b H N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c G F r a W V 0 e V 8 y M D I 1 X 3 h s c 3 g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c i B w Y W t p Z X T D s 3 c i I C 8 + P E V u d H J 5 I F R 5 c G U 9 I l J l Y 2 9 2 Z X J 5 V G F y Z 2 V 0 Q 2 9 s d W 1 u I i B W Y W x 1 Z T 0 i b D M i I C 8 + P E V u d H J 5 I F R 5 c G U 9 I l J l Y 2 9 2 Z X J 5 V G F y Z 2 V 0 U m 9 3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X V l c n l J R C I g V m F s d W U 9 I n N h Z W Y z M m U w Z C 1 h Z G I w L T Q 5 M z U t O W I 3 M y 0 0 M G Q y O T U 3 N D A 4 Z T Q i I C 8 + P E V u d H J 5 I F R 5 c G U 9 I k Z p b G x M Y X N 0 V X B k Y X R l Z C I g V m F s d W U 9 I m Q y M D I 1 L T A z L T A 0 V D E y O j M z O j A 5 L j Y x O T E 3 N T d a I i A v P j x F b n R y e S B U e X B l P S J G a W x s Q 2 9 s d W 1 u V H l w Z X M i I F Z h b H V l P S J z Q m c 9 P S I g L z 4 8 R W 5 0 c n k g V H l w Z T 0 i R m l s b E N v b H V t b k 5 h b W V z I i B W Y W x 1 Z T 0 i c 1 s m c X V v d D t O Y W 1 l J n F 1 b 3 Q 7 X S I g L z 4 8 R W 5 0 c n k g V H l w Z T 0 i R m l s b E N v d W 5 0 I i B W Y W x 1 Z T 0 i b D Q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h a 2 l l d H k g M j A y N S B 4 b H N 4 L 8 W 5 c s O z Z M W C b y 5 7 T m F t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w Y W t p Z X R 5 I D I w M j U g e G x z e C / F u X L D s 2 T F g m 8 u e 0 5 h b W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h a 2 l l d H k l M j A y M D I 1 J T I w e G x z e C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W t p Z X R 5 J T I w M j A y N S U y M H h s c 3 g v U H J 6 Z W Z p b H R y b 3 d h b m 8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F r a W V 0 e S U y M D I w M j U l M j B 4 b H N 4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F r a W V 0 e S U y M D I w M j U l M j B 4 b H N 4 L 1 B y e m V m a W x 0 c m 9 3 Y W 5 v J T I w d 2 l l c n N 6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O z M I C 3 f k U G e k z W E Z k I 0 D Q A A A A A C A A A A A A A D Z g A A w A A A A B A A A A D F z M B k q f R + 0 o P H F x 1 2 L q e H A A A A A A S A A A C g A A A A E A A A A C p n V 8 t Y u 5 c o + m R Q L c Z R p q B Q A A A A 8 I y 4 P 2 d o O k j i c Q D t v / J + g A O o 9 e Y w N 3 R j V u 4 6 + L L E U G o 3 I Q u S l v y 5 / O s j 9 2 Q z E u u I t f b Y c 0 Y W e + e 4 y w N O o / o / h 4 N d H G m I F j 4 y Y Q z x e y N t B i Q U A A A A / y D y x f 6 S W V q w 1 r F C R P Q I m x 4 D 3 K k = < / D a t a M a s h u p > 
</file>

<file path=customXml/itemProps1.xml><?xml version="1.0" encoding="utf-8"?>
<ds:datastoreItem xmlns:ds="http://schemas.openxmlformats.org/officeDocument/2006/customXml" ds:itemID="{00D98BB6-1492-4C5F-9620-63797AD03B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nr pakietów</vt:lpstr>
      <vt:lpstr>1. Kardiomonitory</vt:lpstr>
      <vt:lpstr>2. Pulsoksymetry</vt:lpstr>
      <vt:lpstr>3.Defibrylatory</vt:lpstr>
      <vt:lpstr>4.EKG</vt:lpstr>
      <vt:lpstr>5.Pompy infuzyjne</vt:lpstr>
      <vt:lpstr>6.Respiratory</vt:lpstr>
      <vt:lpstr>7.Aparaty do znieczuleń</vt:lpstr>
      <vt:lpstr>8.RTG</vt:lpstr>
      <vt:lpstr>9.USG</vt:lpstr>
      <vt:lpstr>10.Apara. do Hemodia. FRESENIUS</vt:lpstr>
      <vt:lpstr>11.Rezonans magnetyczny</vt:lpstr>
      <vt:lpstr>12.Diatermia</vt:lpstr>
      <vt:lpstr>13.Diatermia Erbe</vt:lpstr>
      <vt:lpstr>14.Aparaty na bloku operacyjnym</vt:lpstr>
      <vt:lpstr>15.Sterylizacja</vt:lpstr>
      <vt:lpstr>16.Pozostała aparatura medyczna</vt:lpstr>
      <vt:lpstr>17.Endoskopy</vt:lpstr>
      <vt:lpstr>18.Urządzenia okulistyczne</vt:lpstr>
      <vt:lpstr>19.Pompy infuzyjne MEDIMA</vt:lpstr>
      <vt:lpstr>20.Aparaty do hemodializy BRAUN</vt:lpstr>
      <vt:lpstr>21.Kolumny anestezjologiczne</vt:lpstr>
      <vt:lpstr>22.Lampy Mach</vt:lpstr>
      <vt:lpstr>23.Rejestratory holter REYNOLDS</vt:lpstr>
      <vt:lpstr>24.Myjki</vt:lpstr>
      <vt:lpstr>25.Aparatura Meden Inmed</vt:lpstr>
      <vt:lpstr>26.Spirometry MES</vt:lpstr>
      <vt:lpstr>27.Aparatura WOLF</vt:lpstr>
      <vt:lpstr>28.MIKROSKOPY</vt:lpstr>
      <vt:lpstr>29.LASERY</vt:lpstr>
      <vt:lpstr>30.Aparat OCT okulisyczny</vt:lpstr>
      <vt:lpstr>31.Aparatura pozostała 2</vt:lpstr>
      <vt:lpstr>32.STOŁY SCHAERER</vt:lpstr>
      <vt:lpstr>33.Respiratory DIAGNOS</vt:lpstr>
      <vt:lpstr>34.Myjnie Smeg</vt:lpstr>
      <vt:lpstr>35.CEPHEID</vt:lpstr>
      <vt:lpstr>36.Braun Niemcy</vt:lpstr>
      <vt:lpstr>37.Inomed</vt:lpstr>
      <vt:lpstr>38.Testy spec.ramion C i monito</vt:lpstr>
      <vt:lpstr>39.3M Poland</vt:lpstr>
      <vt:lpstr>40.Termohigrometr</vt:lpstr>
      <vt:lpstr>41.Diahem</vt:lpstr>
      <vt:lpstr>42.Radiometer</vt:lpstr>
      <vt:lpstr>43.Respiratory Trilogy Philips</vt:lpstr>
      <vt:lpstr>44.Biosensor</vt:lpstr>
      <vt:lpstr>45.Stryker Trauma Szwajcaria</vt:lpstr>
      <vt:lpstr>46.Wagi</vt:lpstr>
      <vt:lpstr>48. Automa. wstrzykiwacz Bayer</vt:lpstr>
      <vt:lpstr>49. Technomex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Szafrański</dc:creator>
  <cp:lastModifiedBy>Szpital Ostrowiec Św.</cp:lastModifiedBy>
  <dcterms:created xsi:type="dcterms:W3CDTF">2024-03-26T08:59:41Z</dcterms:created>
  <dcterms:modified xsi:type="dcterms:W3CDTF">2025-03-06T07:39:20Z</dcterms:modified>
</cp:coreProperties>
</file>