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ERENY ZEWN. SOI BB 2025-2027" sheetId="2" r:id="rId1"/>
    <sheet name="POW. DACHÓW 2025-2027" sheetId="3" r:id="rId2"/>
  </sheets>
  <externalReferences>
    <externalReference r:id="rId3"/>
  </externalReferences>
  <definedNames>
    <definedName name="Excel_BuiltIn_Print_Titles_2_1">'[1]3730-2015 r.'!#REF!</definedName>
    <definedName name="_xlnm.Print_Area" localSheetId="1">'POW. DACHÓW 2025-2027'!$A$1:$F$27</definedName>
    <definedName name="_xlnm.Print_Area" localSheetId="0">'TERENY ZEWN. SOI BB 2025-2027'!$A$1:$J$121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" l="1"/>
  <c r="F120" i="2" l="1"/>
  <c r="F118" i="2" l="1"/>
  <c r="D121" i="2"/>
  <c r="D120" i="2"/>
  <c r="D119" i="2"/>
  <c r="D118" i="2"/>
  <c r="D17" i="2"/>
  <c r="D8" i="2"/>
  <c r="D6" i="2"/>
  <c r="D9" i="2" s="1"/>
  <c r="D15" i="2"/>
  <c r="D114" i="2"/>
  <c r="D106" i="2"/>
  <c r="D98" i="2"/>
  <c r="D95" i="2"/>
  <c r="D86" i="2"/>
  <c r="D89" i="2" s="1"/>
  <c r="D79" i="2"/>
  <c r="D69" i="2"/>
  <c r="D59" i="2"/>
  <c r="D49" i="2"/>
  <c r="D39" i="2"/>
  <c r="D29" i="2"/>
  <c r="D19" i="2"/>
  <c r="D99" i="2" l="1"/>
</calcChain>
</file>

<file path=xl/sharedStrings.xml><?xml version="1.0" encoding="utf-8"?>
<sst xmlns="http://schemas.openxmlformats.org/spreadsheetml/2006/main" count="118" uniqueCount="36">
  <si>
    <t>Powierzchnia terenów zewnętrznych do odśnieżania kompleks wojskowy Bielsko - Biała,                           Mikuszowice Śląskie, ul. Przedwiośnia i ul. Zorzy</t>
  </si>
  <si>
    <t>Drogi</t>
  </si>
  <si>
    <t>m2</t>
  </si>
  <si>
    <t>Chodniki</t>
  </si>
  <si>
    <t>Place utwardzone</t>
  </si>
  <si>
    <t>RAZEM</t>
  </si>
  <si>
    <t>Powierzchnia terenów zewnętrznych do sprzątania w okresie bezśnieżnym kompleks wojskowy                                  Bielsko - Biała, Mikuszowice Śląskie, ul. Przedwiośnia i ul. Zorzy</t>
  </si>
  <si>
    <t>chodniki</t>
  </si>
  <si>
    <t>Tereny zielone</t>
  </si>
  <si>
    <t>Powierzchnia terenów zewnętrznych do odśnieżania kompleks wojskowy Bielsko - Biała,                                                                    ul. Piastowska 14</t>
  </si>
  <si>
    <t>Powierzchnia terenów zewnętrznych do sprzątania w okresie bezśnieżnym kompleks wojskowy                            Bielsko - Biała, ul. Piastowska 14</t>
  </si>
  <si>
    <t>Powierzchnia terenów zewnętrznych do odśnieżania kompleks wojskowy Bielsko - Biała,                                                      ul. Broniewskiego 27</t>
  </si>
  <si>
    <t>Powierzchnia terenów zewnętrznych do sprzątania w okresie bezśnieżnym kompleks wojskowy                                Bielsko - Biała, ul. Broniewskiego 27</t>
  </si>
  <si>
    <t>Powierzchnia terenów zewnętrznych do odśnieżania kompleks wojskowy Bielsko - Biała,                                                      ul. Bardowskiego 3</t>
  </si>
  <si>
    <t>Powierzchnia terenów zewnętrznych do sprzątania w okresie bezśnieżnym kompleks wojskowy                                Bielsko - Biała, ul. Bardowskiego 3</t>
  </si>
  <si>
    <t>Powierzchnia terenów zewnętrznych do odśnieżania kompleks wojskowy Cieszyn                                             ul. Wojska Polskiego 5</t>
  </si>
  <si>
    <t>Powierzchnia terenów zewnętrznych do sprzątania w okresie bezśnieżnym kompleks wojskowy                                Cieszyn ul. Wojska Polskiego 5</t>
  </si>
  <si>
    <t>Powierzchnia terenów zewnętrznych do odśnieżania kompleks wojskowy Bielsko - Biała,                           ul. Długa 5</t>
  </si>
  <si>
    <t>Powierzchnia terenów zewnętrznych do sprzątania w okresie bezśnieżnym kompleks wojskowy                                  ul. Długa 5</t>
  </si>
  <si>
    <t>DROGI</t>
  </si>
  <si>
    <t>PLACE</t>
  </si>
  <si>
    <t>CHODNIKI</t>
  </si>
  <si>
    <t>ZIELEŃ</t>
  </si>
  <si>
    <t>DROGI,PLACE,CHODNIKI</t>
  </si>
  <si>
    <t>ZESTAWIENIE POWIERZCHNI DACHÓW</t>
  </si>
  <si>
    <t>Lp.</t>
  </si>
  <si>
    <t>Adres kompleksu</t>
  </si>
  <si>
    <t>Nr budynku</t>
  </si>
  <si>
    <t>Powierzchnia dachu [m2]</t>
  </si>
  <si>
    <t>1 WKU</t>
  </si>
  <si>
    <t>1 DŻ</t>
  </si>
  <si>
    <t>Razem Kompleks</t>
  </si>
  <si>
    <t>Bielsko - Biała, ul. Bardowskiego 3, ul. Broniewskiego 27, ul. Piastowska 14, ul. Przedwiośnia/Zorzy Mikuszowice</t>
  </si>
  <si>
    <t>20 MIKUSZOWICE</t>
  </si>
  <si>
    <t>Załącznik nr 6.1</t>
  </si>
  <si>
    <t>ZESTAWIENIE POWIERZCHNI ZADANIE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</si>
</sst>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9">
    <xf numFmtId="0" fontId="0" fillId="0" borderId="0" xfId="0"/>
    <xf numFmtId="0" fontId="2" fillId="0" borderId="0" xfId="1" applyFont="1"/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4" fontId="6" fillId="0" borderId="2" xfId="1" applyNumberFormat="1" applyFont="1" applyBorder="1" applyAlignment="1">
      <alignment horizontal="right" vertical="center" wrapText="1"/>
    </xf>
    <xf numFmtId="0" fontId="4" fillId="0" borderId="1" xfId="1" applyFont="1" applyBorder="1"/>
    <xf numFmtId="3" fontId="4" fillId="0" borderId="1" xfId="1" applyNumberFormat="1" applyFont="1" applyBorder="1"/>
    <xf numFmtId="0" fontId="1" fillId="0" borderId="0" xfId="1"/>
    <xf numFmtId="2" fontId="6" fillId="3" borderId="2" xfId="1" applyNumberFormat="1" applyFont="1" applyFill="1" applyBorder="1" applyAlignment="1">
      <alignment horizontal="right" vertical="center" wrapText="1"/>
    </xf>
    <xf numFmtId="0" fontId="5" fillId="0" borderId="3" xfId="1" applyFont="1" applyBorder="1"/>
    <xf numFmtId="0" fontId="5" fillId="0" borderId="3" xfId="1" applyFont="1" applyBorder="1" applyAlignment="1">
      <alignment horizontal="center"/>
    </xf>
    <xf numFmtId="2" fontId="6" fillId="3" borderId="4" xfId="1" applyNumberFormat="1" applyFont="1" applyFill="1" applyBorder="1" applyAlignment="1">
      <alignment horizontal="right" vertical="center" wrapText="1"/>
    </xf>
    <xf numFmtId="3" fontId="6" fillId="3" borderId="1" xfId="1" applyNumberFormat="1" applyFont="1" applyFill="1" applyBorder="1" applyAlignment="1">
      <alignment horizontal="right" vertical="center" wrapText="1"/>
    </xf>
    <xf numFmtId="3" fontId="5" fillId="0" borderId="1" xfId="1" applyNumberFormat="1" applyFont="1" applyBorder="1"/>
    <xf numFmtId="3" fontId="1" fillId="0" borderId="0" xfId="1" applyNumberFormat="1"/>
    <xf numFmtId="4" fontId="2" fillId="0" borderId="0" xfId="1" applyNumberFormat="1" applyFont="1"/>
    <xf numFmtId="0" fontId="7" fillId="0" borderId="0" xfId="1" applyFont="1"/>
    <xf numFmtId="4" fontId="7" fillId="0" borderId="0" xfId="1" applyNumberFormat="1" applyFont="1"/>
    <xf numFmtId="0" fontId="10" fillId="0" borderId="0" xfId="1" applyFont="1"/>
    <xf numFmtId="0" fontId="9" fillId="0" borderId="0" xfId="1" applyFont="1" applyAlignment="1">
      <alignment vertical="center"/>
    </xf>
    <xf numFmtId="0" fontId="5" fillId="0" borderId="0" xfId="1" applyFont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right" vertical="center"/>
    </xf>
    <xf numFmtId="0" fontId="5" fillId="0" borderId="1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right" vertical="center"/>
    </xf>
    <xf numFmtId="0" fontId="11" fillId="0" borderId="1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right" vertical="center"/>
    </xf>
    <xf numFmtId="0" fontId="4" fillId="2" borderId="0" xfId="1" applyFont="1" applyFill="1" applyAlignment="1">
      <alignment horizontal="center" wrapText="1"/>
    </xf>
    <xf numFmtId="0" fontId="3" fillId="0" borderId="0" xfId="1" applyFont="1" applyAlignment="1">
      <alignment horizontal="right"/>
    </xf>
    <xf numFmtId="0" fontId="4" fillId="0" borderId="5" xfId="1" applyFont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7" xfId="1" applyFont="1" applyBorder="1" applyAlignment="1">
      <alignment horizontal="center" vertical="center" textRotation="90" wrapText="1"/>
    </xf>
    <xf numFmtId="0" fontId="5" fillId="0" borderId="11" xfId="1" applyFont="1" applyBorder="1" applyAlignment="1">
      <alignment horizontal="center" vertical="center" textRotation="90" wrapText="1"/>
    </xf>
    <xf numFmtId="0" fontId="5" fillId="0" borderId="1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u%20jest%20metra&#380;\Wyposa&#380;enie%20K1111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30-2015 r."/>
      <sheetName val="K-1111 2015r."/>
      <sheetName val="K-7406 2015r."/>
      <sheetName val="K-7846 2015 r."/>
      <sheetName val="1111-gotowe"/>
      <sheetName val="zest. wyposażenia K1111"/>
      <sheetName val="zest. wyposażenia k7406, 7846"/>
      <sheetName val="Arkusz10"/>
      <sheetName val="wyce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21"/>
  <sheetViews>
    <sheetView tabSelected="1" view="pageBreakPreview" zoomScale="80" zoomScaleNormal="100" zoomScaleSheetLayoutView="80" workbookViewId="0">
      <selection activeCell="G10" sqref="G10"/>
    </sheetView>
  </sheetViews>
  <sheetFormatPr defaultRowHeight="15"/>
  <cols>
    <col min="1" max="1" width="9.140625" style="1"/>
    <col min="2" max="2" width="18.85546875" style="1" customWidth="1"/>
    <col min="3" max="3" width="12.85546875" style="1" customWidth="1"/>
    <col min="4" max="4" width="13.85546875" style="1" customWidth="1"/>
    <col min="5" max="5" width="9.140625" style="1"/>
    <col min="6" max="6" width="12.7109375" style="1" bestFit="1" customWidth="1"/>
    <col min="7" max="257" width="9.140625" style="1"/>
    <col min="258" max="258" width="19.28515625" style="1" customWidth="1"/>
    <col min="259" max="259" width="12.85546875" style="1" customWidth="1"/>
    <col min="260" max="260" width="13.85546875" style="1" customWidth="1"/>
    <col min="261" max="513" width="9.140625" style="1"/>
    <col min="514" max="514" width="19.28515625" style="1" customWidth="1"/>
    <col min="515" max="515" width="12.85546875" style="1" customWidth="1"/>
    <col min="516" max="516" width="13.85546875" style="1" customWidth="1"/>
    <col min="517" max="769" width="9.140625" style="1"/>
    <col min="770" max="770" width="19.28515625" style="1" customWidth="1"/>
    <col min="771" max="771" width="12.85546875" style="1" customWidth="1"/>
    <col min="772" max="772" width="13.85546875" style="1" customWidth="1"/>
    <col min="773" max="1025" width="9.140625" style="1"/>
    <col min="1026" max="1026" width="19.28515625" style="1" customWidth="1"/>
    <col min="1027" max="1027" width="12.85546875" style="1" customWidth="1"/>
    <col min="1028" max="1028" width="13.85546875" style="1" customWidth="1"/>
    <col min="1029" max="1281" width="9.140625" style="1"/>
    <col min="1282" max="1282" width="19.28515625" style="1" customWidth="1"/>
    <col min="1283" max="1283" width="12.85546875" style="1" customWidth="1"/>
    <col min="1284" max="1284" width="13.85546875" style="1" customWidth="1"/>
    <col min="1285" max="1537" width="9.140625" style="1"/>
    <col min="1538" max="1538" width="19.28515625" style="1" customWidth="1"/>
    <col min="1539" max="1539" width="12.85546875" style="1" customWidth="1"/>
    <col min="1540" max="1540" width="13.85546875" style="1" customWidth="1"/>
    <col min="1541" max="1793" width="9.140625" style="1"/>
    <col min="1794" max="1794" width="19.28515625" style="1" customWidth="1"/>
    <col min="1795" max="1795" width="12.85546875" style="1" customWidth="1"/>
    <col min="1796" max="1796" width="13.85546875" style="1" customWidth="1"/>
    <col min="1797" max="2049" width="9.140625" style="1"/>
    <col min="2050" max="2050" width="19.28515625" style="1" customWidth="1"/>
    <col min="2051" max="2051" width="12.85546875" style="1" customWidth="1"/>
    <col min="2052" max="2052" width="13.85546875" style="1" customWidth="1"/>
    <col min="2053" max="2305" width="9.140625" style="1"/>
    <col min="2306" max="2306" width="19.28515625" style="1" customWidth="1"/>
    <col min="2307" max="2307" width="12.85546875" style="1" customWidth="1"/>
    <col min="2308" max="2308" width="13.85546875" style="1" customWidth="1"/>
    <col min="2309" max="2561" width="9.140625" style="1"/>
    <col min="2562" max="2562" width="19.28515625" style="1" customWidth="1"/>
    <col min="2563" max="2563" width="12.85546875" style="1" customWidth="1"/>
    <col min="2564" max="2564" width="13.85546875" style="1" customWidth="1"/>
    <col min="2565" max="2817" width="9.140625" style="1"/>
    <col min="2818" max="2818" width="19.28515625" style="1" customWidth="1"/>
    <col min="2819" max="2819" width="12.85546875" style="1" customWidth="1"/>
    <col min="2820" max="2820" width="13.85546875" style="1" customWidth="1"/>
    <col min="2821" max="3073" width="9.140625" style="1"/>
    <col min="3074" max="3074" width="19.28515625" style="1" customWidth="1"/>
    <col min="3075" max="3075" width="12.85546875" style="1" customWidth="1"/>
    <col min="3076" max="3076" width="13.85546875" style="1" customWidth="1"/>
    <col min="3077" max="3329" width="9.140625" style="1"/>
    <col min="3330" max="3330" width="19.28515625" style="1" customWidth="1"/>
    <col min="3331" max="3331" width="12.85546875" style="1" customWidth="1"/>
    <col min="3332" max="3332" width="13.85546875" style="1" customWidth="1"/>
    <col min="3333" max="3585" width="9.140625" style="1"/>
    <col min="3586" max="3586" width="19.28515625" style="1" customWidth="1"/>
    <col min="3587" max="3587" width="12.85546875" style="1" customWidth="1"/>
    <col min="3588" max="3588" width="13.85546875" style="1" customWidth="1"/>
    <col min="3589" max="3841" width="9.140625" style="1"/>
    <col min="3842" max="3842" width="19.28515625" style="1" customWidth="1"/>
    <col min="3843" max="3843" width="12.85546875" style="1" customWidth="1"/>
    <col min="3844" max="3844" width="13.85546875" style="1" customWidth="1"/>
    <col min="3845" max="4097" width="9.140625" style="1"/>
    <col min="4098" max="4098" width="19.28515625" style="1" customWidth="1"/>
    <col min="4099" max="4099" width="12.85546875" style="1" customWidth="1"/>
    <col min="4100" max="4100" width="13.85546875" style="1" customWidth="1"/>
    <col min="4101" max="4353" width="9.140625" style="1"/>
    <col min="4354" max="4354" width="19.28515625" style="1" customWidth="1"/>
    <col min="4355" max="4355" width="12.85546875" style="1" customWidth="1"/>
    <col min="4356" max="4356" width="13.85546875" style="1" customWidth="1"/>
    <col min="4357" max="4609" width="9.140625" style="1"/>
    <col min="4610" max="4610" width="19.28515625" style="1" customWidth="1"/>
    <col min="4611" max="4611" width="12.85546875" style="1" customWidth="1"/>
    <col min="4612" max="4612" width="13.85546875" style="1" customWidth="1"/>
    <col min="4613" max="4865" width="9.140625" style="1"/>
    <col min="4866" max="4866" width="19.28515625" style="1" customWidth="1"/>
    <col min="4867" max="4867" width="12.85546875" style="1" customWidth="1"/>
    <col min="4868" max="4868" width="13.85546875" style="1" customWidth="1"/>
    <col min="4869" max="5121" width="9.140625" style="1"/>
    <col min="5122" max="5122" width="19.28515625" style="1" customWidth="1"/>
    <col min="5123" max="5123" width="12.85546875" style="1" customWidth="1"/>
    <col min="5124" max="5124" width="13.85546875" style="1" customWidth="1"/>
    <col min="5125" max="5377" width="9.140625" style="1"/>
    <col min="5378" max="5378" width="19.28515625" style="1" customWidth="1"/>
    <col min="5379" max="5379" width="12.85546875" style="1" customWidth="1"/>
    <col min="5380" max="5380" width="13.85546875" style="1" customWidth="1"/>
    <col min="5381" max="5633" width="9.140625" style="1"/>
    <col min="5634" max="5634" width="19.28515625" style="1" customWidth="1"/>
    <col min="5635" max="5635" width="12.85546875" style="1" customWidth="1"/>
    <col min="5636" max="5636" width="13.85546875" style="1" customWidth="1"/>
    <col min="5637" max="5889" width="9.140625" style="1"/>
    <col min="5890" max="5890" width="19.28515625" style="1" customWidth="1"/>
    <col min="5891" max="5891" width="12.85546875" style="1" customWidth="1"/>
    <col min="5892" max="5892" width="13.85546875" style="1" customWidth="1"/>
    <col min="5893" max="6145" width="9.140625" style="1"/>
    <col min="6146" max="6146" width="19.28515625" style="1" customWidth="1"/>
    <col min="6147" max="6147" width="12.85546875" style="1" customWidth="1"/>
    <col min="6148" max="6148" width="13.85546875" style="1" customWidth="1"/>
    <col min="6149" max="6401" width="9.140625" style="1"/>
    <col min="6402" max="6402" width="19.28515625" style="1" customWidth="1"/>
    <col min="6403" max="6403" width="12.85546875" style="1" customWidth="1"/>
    <col min="6404" max="6404" width="13.85546875" style="1" customWidth="1"/>
    <col min="6405" max="6657" width="9.140625" style="1"/>
    <col min="6658" max="6658" width="19.28515625" style="1" customWidth="1"/>
    <col min="6659" max="6659" width="12.85546875" style="1" customWidth="1"/>
    <col min="6660" max="6660" width="13.85546875" style="1" customWidth="1"/>
    <col min="6661" max="6913" width="9.140625" style="1"/>
    <col min="6914" max="6914" width="19.28515625" style="1" customWidth="1"/>
    <col min="6915" max="6915" width="12.85546875" style="1" customWidth="1"/>
    <col min="6916" max="6916" width="13.85546875" style="1" customWidth="1"/>
    <col min="6917" max="7169" width="9.140625" style="1"/>
    <col min="7170" max="7170" width="19.28515625" style="1" customWidth="1"/>
    <col min="7171" max="7171" width="12.85546875" style="1" customWidth="1"/>
    <col min="7172" max="7172" width="13.85546875" style="1" customWidth="1"/>
    <col min="7173" max="7425" width="9.140625" style="1"/>
    <col min="7426" max="7426" width="19.28515625" style="1" customWidth="1"/>
    <col min="7427" max="7427" width="12.85546875" style="1" customWidth="1"/>
    <col min="7428" max="7428" width="13.85546875" style="1" customWidth="1"/>
    <col min="7429" max="7681" width="9.140625" style="1"/>
    <col min="7682" max="7682" width="19.28515625" style="1" customWidth="1"/>
    <col min="7683" max="7683" width="12.85546875" style="1" customWidth="1"/>
    <col min="7684" max="7684" width="13.85546875" style="1" customWidth="1"/>
    <col min="7685" max="7937" width="9.140625" style="1"/>
    <col min="7938" max="7938" width="19.28515625" style="1" customWidth="1"/>
    <col min="7939" max="7939" width="12.85546875" style="1" customWidth="1"/>
    <col min="7940" max="7940" width="13.85546875" style="1" customWidth="1"/>
    <col min="7941" max="8193" width="9.140625" style="1"/>
    <col min="8194" max="8194" width="19.28515625" style="1" customWidth="1"/>
    <col min="8195" max="8195" width="12.85546875" style="1" customWidth="1"/>
    <col min="8196" max="8196" width="13.85546875" style="1" customWidth="1"/>
    <col min="8197" max="8449" width="9.140625" style="1"/>
    <col min="8450" max="8450" width="19.28515625" style="1" customWidth="1"/>
    <col min="8451" max="8451" width="12.85546875" style="1" customWidth="1"/>
    <col min="8452" max="8452" width="13.85546875" style="1" customWidth="1"/>
    <col min="8453" max="8705" width="9.140625" style="1"/>
    <col min="8706" max="8706" width="19.28515625" style="1" customWidth="1"/>
    <col min="8707" max="8707" width="12.85546875" style="1" customWidth="1"/>
    <col min="8708" max="8708" width="13.85546875" style="1" customWidth="1"/>
    <col min="8709" max="8961" width="9.140625" style="1"/>
    <col min="8962" max="8962" width="19.28515625" style="1" customWidth="1"/>
    <col min="8963" max="8963" width="12.85546875" style="1" customWidth="1"/>
    <col min="8964" max="8964" width="13.85546875" style="1" customWidth="1"/>
    <col min="8965" max="9217" width="9.140625" style="1"/>
    <col min="9218" max="9218" width="19.28515625" style="1" customWidth="1"/>
    <col min="9219" max="9219" width="12.85546875" style="1" customWidth="1"/>
    <col min="9220" max="9220" width="13.85546875" style="1" customWidth="1"/>
    <col min="9221" max="9473" width="9.140625" style="1"/>
    <col min="9474" max="9474" width="19.28515625" style="1" customWidth="1"/>
    <col min="9475" max="9475" width="12.85546875" style="1" customWidth="1"/>
    <col min="9476" max="9476" width="13.85546875" style="1" customWidth="1"/>
    <col min="9477" max="9729" width="9.140625" style="1"/>
    <col min="9730" max="9730" width="19.28515625" style="1" customWidth="1"/>
    <col min="9731" max="9731" width="12.85546875" style="1" customWidth="1"/>
    <col min="9732" max="9732" width="13.85546875" style="1" customWidth="1"/>
    <col min="9733" max="9985" width="9.140625" style="1"/>
    <col min="9986" max="9986" width="19.28515625" style="1" customWidth="1"/>
    <col min="9987" max="9987" width="12.85546875" style="1" customWidth="1"/>
    <col min="9988" max="9988" width="13.85546875" style="1" customWidth="1"/>
    <col min="9989" max="10241" width="9.140625" style="1"/>
    <col min="10242" max="10242" width="19.28515625" style="1" customWidth="1"/>
    <col min="10243" max="10243" width="12.85546875" style="1" customWidth="1"/>
    <col min="10244" max="10244" width="13.85546875" style="1" customWidth="1"/>
    <col min="10245" max="10497" width="9.140625" style="1"/>
    <col min="10498" max="10498" width="19.28515625" style="1" customWidth="1"/>
    <col min="10499" max="10499" width="12.85546875" style="1" customWidth="1"/>
    <col min="10500" max="10500" width="13.85546875" style="1" customWidth="1"/>
    <col min="10501" max="10753" width="9.140625" style="1"/>
    <col min="10754" max="10754" width="19.28515625" style="1" customWidth="1"/>
    <col min="10755" max="10755" width="12.85546875" style="1" customWidth="1"/>
    <col min="10756" max="10756" width="13.85546875" style="1" customWidth="1"/>
    <col min="10757" max="11009" width="9.140625" style="1"/>
    <col min="11010" max="11010" width="19.28515625" style="1" customWidth="1"/>
    <col min="11011" max="11011" width="12.85546875" style="1" customWidth="1"/>
    <col min="11012" max="11012" width="13.85546875" style="1" customWidth="1"/>
    <col min="11013" max="11265" width="9.140625" style="1"/>
    <col min="11266" max="11266" width="19.28515625" style="1" customWidth="1"/>
    <col min="11267" max="11267" width="12.85546875" style="1" customWidth="1"/>
    <col min="11268" max="11268" width="13.85546875" style="1" customWidth="1"/>
    <col min="11269" max="11521" width="9.140625" style="1"/>
    <col min="11522" max="11522" width="19.28515625" style="1" customWidth="1"/>
    <col min="11523" max="11523" width="12.85546875" style="1" customWidth="1"/>
    <col min="11524" max="11524" width="13.85546875" style="1" customWidth="1"/>
    <col min="11525" max="11777" width="9.140625" style="1"/>
    <col min="11778" max="11778" width="19.28515625" style="1" customWidth="1"/>
    <col min="11779" max="11779" width="12.85546875" style="1" customWidth="1"/>
    <col min="11780" max="11780" width="13.85546875" style="1" customWidth="1"/>
    <col min="11781" max="12033" width="9.140625" style="1"/>
    <col min="12034" max="12034" width="19.28515625" style="1" customWidth="1"/>
    <col min="12035" max="12035" width="12.85546875" style="1" customWidth="1"/>
    <col min="12036" max="12036" width="13.85546875" style="1" customWidth="1"/>
    <col min="12037" max="12289" width="9.140625" style="1"/>
    <col min="12290" max="12290" width="19.28515625" style="1" customWidth="1"/>
    <col min="12291" max="12291" width="12.85546875" style="1" customWidth="1"/>
    <col min="12292" max="12292" width="13.85546875" style="1" customWidth="1"/>
    <col min="12293" max="12545" width="9.140625" style="1"/>
    <col min="12546" max="12546" width="19.28515625" style="1" customWidth="1"/>
    <col min="12547" max="12547" width="12.85546875" style="1" customWidth="1"/>
    <col min="12548" max="12548" width="13.85546875" style="1" customWidth="1"/>
    <col min="12549" max="12801" width="9.140625" style="1"/>
    <col min="12802" max="12802" width="19.28515625" style="1" customWidth="1"/>
    <col min="12803" max="12803" width="12.85546875" style="1" customWidth="1"/>
    <col min="12804" max="12804" width="13.85546875" style="1" customWidth="1"/>
    <col min="12805" max="13057" width="9.140625" style="1"/>
    <col min="13058" max="13058" width="19.28515625" style="1" customWidth="1"/>
    <col min="13059" max="13059" width="12.85546875" style="1" customWidth="1"/>
    <col min="13060" max="13060" width="13.85546875" style="1" customWidth="1"/>
    <col min="13061" max="13313" width="9.140625" style="1"/>
    <col min="13314" max="13314" width="19.28515625" style="1" customWidth="1"/>
    <col min="13315" max="13315" width="12.85546875" style="1" customWidth="1"/>
    <col min="13316" max="13316" width="13.85546875" style="1" customWidth="1"/>
    <col min="13317" max="13569" width="9.140625" style="1"/>
    <col min="13570" max="13570" width="19.28515625" style="1" customWidth="1"/>
    <col min="13571" max="13571" width="12.85546875" style="1" customWidth="1"/>
    <col min="13572" max="13572" width="13.85546875" style="1" customWidth="1"/>
    <col min="13573" max="13825" width="9.140625" style="1"/>
    <col min="13826" max="13826" width="19.28515625" style="1" customWidth="1"/>
    <col min="13827" max="13827" width="12.85546875" style="1" customWidth="1"/>
    <col min="13828" max="13828" width="13.85546875" style="1" customWidth="1"/>
    <col min="13829" max="14081" width="9.140625" style="1"/>
    <col min="14082" max="14082" width="19.28515625" style="1" customWidth="1"/>
    <col min="14083" max="14083" width="12.85546875" style="1" customWidth="1"/>
    <col min="14084" max="14084" width="13.85546875" style="1" customWidth="1"/>
    <col min="14085" max="14337" width="9.140625" style="1"/>
    <col min="14338" max="14338" width="19.28515625" style="1" customWidth="1"/>
    <col min="14339" max="14339" width="12.85546875" style="1" customWidth="1"/>
    <col min="14340" max="14340" width="13.85546875" style="1" customWidth="1"/>
    <col min="14341" max="14593" width="9.140625" style="1"/>
    <col min="14594" max="14594" width="19.28515625" style="1" customWidth="1"/>
    <col min="14595" max="14595" width="12.85546875" style="1" customWidth="1"/>
    <col min="14596" max="14596" width="13.85546875" style="1" customWidth="1"/>
    <col min="14597" max="14849" width="9.140625" style="1"/>
    <col min="14850" max="14850" width="19.28515625" style="1" customWidth="1"/>
    <col min="14851" max="14851" width="12.85546875" style="1" customWidth="1"/>
    <col min="14852" max="14852" width="13.85546875" style="1" customWidth="1"/>
    <col min="14853" max="15105" width="9.140625" style="1"/>
    <col min="15106" max="15106" width="19.28515625" style="1" customWidth="1"/>
    <col min="15107" max="15107" width="12.85546875" style="1" customWidth="1"/>
    <col min="15108" max="15108" width="13.85546875" style="1" customWidth="1"/>
    <col min="15109" max="15361" width="9.140625" style="1"/>
    <col min="15362" max="15362" width="19.28515625" style="1" customWidth="1"/>
    <col min="15363" max="15363" width="12.85546875" style="1" customWidth="1"/>
    <col min="15364" max="15364" width="13.85546875" style="1" customWidth="1"/>
    <col min="15365" max="15617" width="9.140625" style="1"/>
    <col min="15618" max="15618" width="19.28515625" style="1" customWidth="1"/>
    <col min="15619" max="15619" width="12.85546875" style="1" customWidth="1"/>
    <col min="15620" max="15620" width="13.85546875" style="1" customWidth="1"/>
    <col min="15621" max="15873" width="9.140625" style="1"/>
    <col min="15874" max="15874" width="19.28515625" style="1" customWidth="1"/>
    <col min="15875" max="15875" width="12.85546875" style="1" customWidth="1"/>
    <col min="15876" max="15876" width="13.85546875" style="1" customWidth="1"/>
    <col min="15877" max="16129" width="9.140625" style="1"/>
    <col min="16130" max="16130" width="19.28515625" style="1" customWidth="1"/>
    <col min="16131" max="16131" width="12.85546875" style="1" customWidth="1"/>
    <col min="16132" max="16132" width="13.85546875" style="1" customWidth="1"/>
    <col min="16133" max="16384" width="9.140625" style="1"/>
  </cols>
  <sheetData>
    <row r="1" spans="1:10">
      <c r="H1" s="32" t="s">
        <v>34</v>
      </c>
      <c r="I1" s="32"/>
      <c r="J1" s="32"/>
    </row>
    <row r="2" spans="1:10" ht="15.75">
      <c r="B2" s="38" t="s">
        <v>35</v>
      </c>
      <c r="C2" s="38"/>
      <c r="D2" s="38"/>
      <c r="E2" s="38"/>
      <c r="F2" s="38"/>
      <c r="G2" s="38"/>
    </row>
    <row r="3" spans="1:10" ht="30" customHeight="1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</row>
    <row r="6" spans="1:10">
      <c r="B6" s="2" t="s">
        <v>1</v>
      </c>
      <c r="C6" s="3" t="s">
        <v>2</v>
      </c>
      <c r="D6" s="4">
        <f>7056.81+405+1370</f>
        <v>8831.8100000000013</v>
      </c>
    </row>
    <row r="7" spans="1:10">
      <c r="B7" s="2" t="s">
        <v>3</v>
      </c>
      <c r="C7" s="3" t="s">
        <v>2</v>
      </c>
      <c r="D7" s="4">
        <v>1150</v>
      </c>
    </row>
    <row r="8" spans="1:10">
      <c r="B8" s="2" t="s">
        <v>4</v>
      </c>
      <c r="C8" s="3" t="s">
        <v>2</v>
      </c>
      <c r="D8" s="4">
        <f>3649.68+720+6336</f>
        <v>10705.68</v>
      </c>
    </row>
    <row r="9" spans="1:10" ht="15.75">
      <c r="B9" s="2"/>
      <c r="C9" s="5" t="s">
        <v>5</v>
      </c>
      <c r="D9" s="6">
        <f>SUM(D6:D8)</f>
        <v>20687.490000000002</v>
      </c>
    </row>
    <row r="12" spans="1:10" ht="30.75" customHeight="1">
      <c r="A12" s="31" t="s">
        <v>6</v>
      </c>
      <c r="B12" s="31"/>
      <c r="C12" s="31"/>
      <c r="D12" s="31"/>
      <c r="E12" s="31"/>
      <c r="F12" s="31"/>
      <c r="G12" s="31"/>
      <c r="H12" s="31"/>
      <c r="I12" s="31"/>
      <c r="J12" s="31"/>
    </row>
    <row r="15" spans="1:10">
      <c r="B15" s="2" t="s">
        <v>1</v>
      </c>
      <c r="C15" s="3" t="s">
        <v>2</v>
      </c>
      <c r="D15" s="4">
        <f>7056.81+405+1370</f>
        <v>8831.8100000000013</v>
      </c>
    </row>
    <row r="16" spans="1:10">
      <c r="B16" s="2" t="s">
        <v>7</v>
      </c>
      <c r="C16" s="3" t="s">
        <v>2</v>
      </c>
      <c r="D16" s="4">
        <v>1150</v>
      </c>
    </row>
    <row r="17" spans="1:10">
      <c r="B17" s="2" t="s">
        <v>4</v>
      </c>
      <c r="C17" s="3" t="s">
        <v>2</v>
      </c>
      <c r="D17" s="4">
        <f>3649.68+720+6336</f>
        <v>10705.68</v>
      </c>
    </row>
    <row r="18" spans="1:10">
      <c r="B18" s="2" t="s">
        <v>8</v>
      </c>
      <c r="C18" s="3" t="s">
        <v>2</v>
      </c>
      <c r="D18" s="4">
        <v>99918.04</v>
      </c>
    </row>
    <row r="19" spans="1:10" ht="15.75">
      <c r="B19" s="2"/>
      <c r="C19" s="5" t="s">
        <v>5</v>
      </c>
      <c r="D19" s="6">
        <f>SUM(D15:D18)</f>
        <v>120605.53</v>
      </c>
    </row>
    <row r="23" spans="1:10" ht="42.75" customHeight="1">
      <c r="A23" s="31" t="s">
        <v>9</v>
      </c>
      <c r="B23" s="31"/>
      <c r="C23" s="31"/>
      <c r="D23" s="31"/>
      <c r="E23" s="31"/>
      <c r="F23" s="31"/>
      <c r="G23" s="31"/>
      <c r="H23" s="31"/>
      <c r="I23" s="31"/>
      <c r="J23" s="31"/>
    </row>
    <row r="24" spans="1:10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>
      <c r="A26" s="7"/>
      <c r="B26" s="2" t="s">
        <v>1</v>
      </c>
      <c r="C26" s="3" t="s">
        <v>2</v>
      </c>
      <c r="D26" s="8">
        <v>299.97000000000003</v>
      </c>
      <c r="E26" s="7"/>
      <c r="F26" s="7"/>
      <c r="G26" s="7"/>
      <c r="H26" s="7"/>
      <c r="I26" s="7"/>
      <c r="J26" s="7"/>
    </row>
    <row r="27" spans="1:10">
      <c r="A27" s="7"/>
      <c r="B27" s="2" t="s">
        <v>3</v>
      </c>
      <c r="C27" s="3" t="s">
        <v>2</v>
      </c>
      <c r="D27" s="8">
        <v>327.77</v>
      </c>
      <c r="E27" s="7"/>
      <c r="F27" s="7"/>
      <c r="G27" s="7"/>
      <c r="H27" s="7"/>
      <c r="I27" s="7"/>
      <c r="J27" s="7"/>
    </row>
    <row r="28" spans="1:10">
      <c r="A28" s="7"/>
      <c r="B28" s="2" t="s">
        <v>4</v>
      </c>
      <c r="C28" s="3" t="s">
        <v>2</v>
      </c>
      <c r="D28" s="8">
        <v>725.35</v>
      </c>
      <c r="E28" s="7"/>
      <c r="F28" s="7"/>
      <c r="G28" s="7"/>
      <c r="H28" s="7"/>
      <c r="I28" s="7"/>
      <c r="J28" s="7"/>
    </row>
    <row r="29" spans="1:10" ht="15.75">
      <c r="A29" s="7"/>
      <c r="B29" s="2"/>
      <c r="C29" s="5" t="s">
        <v>5</v>
      </c>
      <c r="D29" s="6">
        <f>SUM(D26:D28)</f>
        <v>1353.0900000000001</v>
      </c>
      <c r="E29" s="7"/>
      <c r="F29" s="7"/>
      <c r="G29" s="7"/>
      <c r="H29" s="7"/>
      <c r="I29" s="7"/>
      <c r="J29" s="7"/>
    </row>
    <row r="30" spans="1:10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ht="30.75" customHeight="1">
      <c r="A32" s="31" t="s">
        <v>10</v>
      </c>
      <c r="B32" s="31"/>
      <c r="C32" s="31"/>
      <c r="D32" s="31"/>
      <c r="E32" s="31"/>
      <c r="F32" s="31"/>
      <c r="G32" s="31"/>
      <c r="H32" s="31"/>
      <c r="I32" s="31"/>
      <c r="J32" s="31"/>
    </row>
    <row r="33" spans="1:10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>
      <c r="A35" s="7"/>
      <c r="B35" s="2" t="s">
        <v>1</v>
      </c>
      <c r="C35" s="3" t="s">
        <v>2</v>
      </c>
      <c r="D35" s="8">
        <v>299.97000000000003</v>
      </c>
      <c r="E35" s="7"/>
      <c r="F35" s="7"/>
      <c r="G35" s="7"/>
      <c r="H35" s="7"/>
      <c r="I35" s="7"/>
      <c r="J35" s="7"/>
    </row>
    <row r="36" spans="1:10">
      <c r="A36" s="7"/>
      <c r="B36" s="2" t="s">
        <v>3</v>
      </c>
      <c r="C36" s="3" t="s">
        <v>2</v>
      </c>
      <c r="D36" s="8">
        <v>327.77</v>
      </c>
      <c r="E36" s="7"/>
      <c r="F36" s="7"/>
      <c r="G36" s="7"/>
      <c r="H36" s="7"/>
      <c r="I36" s="7"/>
      <c r="J36" s="7"/>
    </row>
    <row r="37" spans="1:10">
      <c r="A37" s="7"/>
      <c r="B37" s="9" t="s">
        <v>4</v>
      </c>
      <c r="C37" s="10" t="s">
        <v>2</v>
      </c>
      <c r="D37" s="11">
        <v>725.35</v>
      </c>
      <c r="E37" s="7"/>
      <c r="F37" s="7"/>
      <c r="G37" s="7"/>
      <c r="H37" s="7"/>
      <c r="I37" s="7"/>
      <c r="J37" s="7"/>
    </row>
    <row r="38" spans="1:10">
      <c r="A38" s="7"/>
      <c r="B38" s="2" t="s">
        <v>8</v>
      </c>
      <c r="C38" s="3" t="s">
        <v>2</v>
      </c>
      <c r="D38" s="12">
        <v>3021.66</v>
      </c>
      <c r="E38" s="7"/>
      <c r="F38" s="7"/>
      <c r="G38" s="7"/>
      <c r="H38" s="7"/>
      <c r="I38" s="7"/>
      <c r="J38" s="7"/>
    </row>
    <row r="39" spans="1:10" ht="15.75">
      <c r="A39" s="7"/>
      <c r="B39" s="2"/>
      <c r="C39" s="5" t="s">
        <v>5</v>
      </c>
      <c r="D39" s="6">
        <f>SUM(D35:D38)</f>
        <v>4374.75</v>
      </c>
      <c r="E39" s="7"/>
      <c r="F39" s="7"/>
      <c r="G39" s="7"/>
      <c r="H39" s="7"/>
      <c r="I39" s="7"/>
      <c r="J39" s="7"/>
    </row>
    <row r="40" spans="1:10">
      <c r="A40" s="7"/>
      <c r="B40" s="7"/>
      <c r="C40" s="7"/>
      <c r="D40" s="7"/>
      <c r="E40" s="7"/>
      <c r="F40" s="7"/>
      <c r="G40" s="7"/>
      <c r="H40" s="7"/>
      <c r="I40" s="7"/>
      <c r="J40" s="7"/>
    </row>
    <row r="43" spans="1:10" ht="30.75" customHeight="1">
      <c r="A43" s="31" t="s">
        <v>11</v>
      </c>
      <c r="B43" s="31"/>
      <c r="C43" s="31"/>
      <c r="D43" s="31"/>
      <c r="E43" s="31"/>
      <c r="F43" s="31"/>
      <c r="G43" s="31"/>
      <c r="H43" s="31"/>
      <c r="I43" s="31"/>
      <c r="J43" s="31"/>
    </row>
    <row r="44" spans="1:10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>
      <c r="A46" s="7"/>
      <c r="B46" s="2" t="s">
        <v>1</v>
      </c>
      <c r="C46" s="3" t="s">
        <v>2</v>
      </c>
      <c r="D46" s="13">
        <v>740</v>
      </c>
      <c r="E46" s="7"/>
      <c r="F46" s="7"/>
      <c r="G46" s="7"/>
      <c r="H46" s="7"/>
      <c r="I46" s="7"/>
      <c r="J46" s="7"/>
    </row>
    <row r="47" spans="1:10">
      <c r="A47" s="7"/>
      <c r="B47" s="2" t="s">
        <v>3</v>
      </c>
      <c r="C47" s="3" t="s">
        <v>2</v>
      </c>
      <c r="D47" s="13">
        <v>299</v>
      </c>
      <c r="E47" s="7"/>
      <c r="F47" s="7"/>
      <c r="G47" s="7"/>
      <c r="H47" s="7"/>
      <c r="I47" s="7"/>
      <c r="J47" s="7"/>
    </row>
    <row r="48" spans="1:10">
      <c r="A48" s="7"/>
      <c r="B48" s="2" t="s">
        <v>4</v>
      </c>
      <c r="C48" s="3" t="s">
        <v>2</v>
      </c>
      <c r="D48" s="13">
        <v>80</v>
      </c>
      <c r="E48" s="7"/>
      <c r="F48" s="7"/>
      <c r="G48" s="7"/>
      <c r="H48" s="7"/>
      <c r="I48" s="7"/>
      <c r="J48" s="7"/>
    </row>
    <row r="49" spans="1:10" ht="15.75">
      <c r="A49" s="7"/>
      <c r="B49" s="2"/>
      <c r="C49" s="5" t="s">
        <v>5</v>
      </c>
      <c r="D49" s="6">
        <f>SUM(D46:D48)</f>
        <v>1119</v>
      </c>
      <c r="E49" s="7"/>
      <c r="F49" s="7"/>
      <c r="G49" s="7"/>
      <c r="H49" s="7"/>
      <c r="I49" s="7"/>
      <c r="J49" s="7"/>
    </row>
    <row r="50" spans="1:10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ht="30.75" customHeight="1">
      <c r="A52" s="31" t="s">
        <v>12</v>
      </c>
      <c r="B52" s="31"/>
      <c r="C52" s="31"/>
      <c r="D52" s="31"/>
      <c r="E52" s="31"/>
      <c r="F52" s="31"/>
      <c r="G52" s="31"/>
      <c r="H52" s="31"/>
      <c r="I52" s="31"/>
      <c r="J52" s="31"/>
    </row>
    <row r="53" spans="1:10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>
      <c r="A55" s="7"/>
      <c r="B55" s="2" t="s">
        <v>1</v>
      </c>
      <c r="C55" s="3" t="s">
        <v>2</v>
      </c>
      <c r="D55" s="13">
        <v>740</v>
      </c>
      <c r="E55" s="7"/>
      <c r="F55" s="7"/>
      <c r="G55" s="7"/>
      <c r="H55" s="7"/>
      <c r="I55" s="7"/>
      <c r="J55" s="7"/>
    </row>
    <row r="56" spans="1:10">
      <c r="A56" s="7"/>
      <c r="B56" s="2" t="s">
        <v>3</v>
      </c>
      <c r="C56" s="3" t="s">
        <v>2</v>
      </c>
      <c r="D56" s="13">
        <v>299</v>
      </c>
      <c r="E56" s="7"/>
      <c r="F56" s="7"/>
      <c r="G56" s="7"/>
      <c r="H56" s="7"/>
      <c r="I56" s="7"/>
      <c r="J56" s="7"/>
    </row>
    <row r="57" spans="1:10">
      <c r="A57" s="7"/>
      <c r="B57" s="2" t="s">
        <v>4</v>
      </c>
      <c r="C57" s="3" t="s">
        <v>2</v>
      </c>
      <c r="D57" s="13">
        <v>80</v>
      </c>
      <c r="E57" s="7"/>
      <c r="F57" s="7"/>
      <c r="G57" s="7"/>
      <c r="H57" s="7"/>
      <c r="I57" s="7"/>
      <c r="J57" s="7"/>
    </row>
    <row r="58" spans="1:10">
      <c r="A58" s="7"/>
      <c r="B58" s="2" t="s">
        <v>8</v>
      </c>
      <c r="C58" s="3" t="s">
        <v>2</v>
      </c>
      <c r="D58" s="13">
        <v>1950</v>
      </c>
      <c r="E58" s="7"/>
      <c r="F58" s="7"/>
      <c r="G58" s="7"/>
      <c r="H58" s="7"/>
      <c r="I58" s="7"/>
      <c r="J58" s="7"/>
    </row>
    <row r="59" spans="1:10" ht="15.75">
      <c r="A59" s="7"/>
      <c r="B59" s="2"/>
      <c r="C59" s="5" t="s">
        <v>5</v>
      </c>
      <c r="D59" s="6">
        <f>SUM(D55:D58)</f>
        <v>3069</v>
      </c>
      <c r="E59" s="7"/>
      <c r="F59" s="7"/>
      <c r="G59" s="7"/>
      <c r="H59" s="7"/>
      <c r="I59" s="7"/>
      <c r="J59" s="7"/>
    </row>
    <row r="60" spans="1:10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>
      <c r="A61" s="7"/>
      <c r="B61" s="7"/>
      <c r="C61" s="7"/>
      <c r="D61" s="7"/>
      <c r="E61" s="7"/>
      <c r="F61" s="7"/>
      <c r="G61" s="7"/>
      <c r="H61" s="7"/>
      <c r="I61" s="7"/>
      <c r="J61" s="7"/>
    </row>
    <row r="63" spans="1:10" ht="38.25" customHeight="1">
      <c r="A63" s="31" t="s">
        <v>13</v>
      </c>
      <c r="B63" s="31"/>
      <c r="C63" s="31"/>
      <c r="D63" s="31"/>
      <c r="E63" s="31"/>
      <c r="F63" s="31"/>
      <c r="G63" s="31"/>
      <c r="H63" s="31"/>
      <c r="I63" s="31"/>
      <c r="J63" s="31"/>
    </row>
    <row r="64" spans="1:10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>
      <c r="A66" s="7"/>
      <c r="B66" s="2" t="s">
        <v>1</v>
      </c>
      <c r="C66" s="3" t="s">
        <v>2</v>
      </c>
      <c r="D66" s="13">
        <v>22960.01</v>
      </c>
      <c r="E66" s="7"/>
      <c r="F66" s="7"/>
      <c r="G66" s="7"/>
      <c r="H66" s="7"/>
      <c r="I66" s="7"/>
      <c r="J66" s="7"/>
    </row>
    <row r="67" spans="1:10">
      <c r="A67" s="7"/>
      <c r="B67" s="2" t="s">
        <v>3</v>
      </c>
      <c r="C67" s="3" t="s">
        <v>2</v>
      </c>
      <c r="D67" s="13">
        <v>4807.9399999999996</v>
      </c>
      <c r="E67" s="7"/>
      <c r="F67" s="7"/>
      <c r="G67" s="7"/>
      <c r="H67" s="7"/>
      <c r="I67" s="7"/>
      <c r="J67" s="7"/>
    </row>
    <row r="68" spans="1:10">
      <c r="A68" s="7"/>
      <c r="B68" s="2" t="s">
        <v>4</v>
      </c>
      <c r="C68" s="3" t="s">
        <v>2</v>
      </c>
      <c r="D68" s="13">
        <v>22634.43</v>
      </c>
      <c r="E68" s="7"/>
      <c r="F68" s="7"/>
      <c r="G68" s="7"/>
      <c r="H68" s="7"/>
      <c r="I68" s="7"/>
      <c r="J68" s="7"/>
    </row>
    <row r="69" spans="1:10" ht="15.75">
      <c r="A69" s="7"/>
      <c r="B69" s="2"/>
      <c r="C69" s="5" t="s">
        <v>5</v>
      </c>
      <c r="D69" s="6">
        <f>SUM(D66:D68)</f>
        <v>50402.38</v>
      </c>
      <c r="E69" s="7"/>
      <c r="F69" s="7"/>
      <c r="G69" s="7"/>
      <c r="H69" s="7"/>
      <c r="I69" s="7"/>
      <c r="J69" s="7"/>
    </row>
    <row r="70" spans="1:10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ht="37.5" customHeight="1">
      <c r="A72" s="31" t="s">
        <v>14</v>
      </c>
      <c r="B72" s="31"/>
      <c r="C72" s="31"/>
      <c r="D72" s="31"/>
      <c r="E72" s="31"/>
      <c r="F72" s="31"/>
      <c r="G72" s="31"/>
      <c r="H72" s="31"/>
      <c r="I72" s="31"/>
      <c r="J72" s="31"/>
    </row>
    <row r="73" spans="1:10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>
      <c r="A75" s="7"/>
      <c r="B75" s="2" t="s">
        <v>1</v>
      </c>
      <c r="C75" s="3" t="s">
        <v>2</v>
      </c>
      <c r="D75" s="13">
        <v>22960.01</v>
      </c>
      <c r="E75" s="7"/>
      <c r="F75" s="7"/>
      <c r="G75" s="7"/>
      <c r="H75" s="7"/>
      <c r="I75" s="7"/>
      <c r="J75" s="7"/>
    </row>
    <row r="76" spans="1:10">
      <c r="A76" s="7"/>
      <c r="B76" s="2" t="s">
        <v>3</v>
      </c>
      <c r="C76" s="3" t="s">
        <v>2</v>
      </c>
      <c r="D76" s="13">
        <v>4807.9399999999996</v>
      </c>
      <c r="E76" s="7"/>
      <c r="F76" s="7"/>
      <c r="G76" s="7"/>
      <c r="H76" s="7"/>
      <c r="I76" s="7"/>
      <c r="J76" s="7"/>
    </row>
    <row r="77" spans="1:10">
      <c r="A77" s="7"/>
      <c r="B77" s="2" t="s">
        <v>4</v>
      </c>
      <c r="C77" s="3" t="s">
        <v>2</v>
      </c>
      <c r="D77" s="13">
        <v>22634.43</v>
      </c>
      <c r="E77" s="7"/>
      <c r="F77" s="7"/>
      <c r="G77" s="7"/>
      <c r="H77" s="7"/>
      <c r="I77" s="7"/>
      <c r="J77" s="7"/>
    </row>
    <row r="78" spans="1:10">
      <c r="A78" s="7"/>
      <c r="B78" s="2" t="s">
        <v>8</v>
      </c>
      <c r="C78" s="3" t="s">
        <v>2</v>
      </c>
      <c r="D78" s="13">
        <v>25987</v>
      </c>
      <c r="E78" s="7"/>
      <c r="F78" s="7"/>
      <c r="G78" s="7"/>
      <c r="H78" s="7"/>
      <c r="I78" s="7"/>
      <c r="J78" s="7"/>
    </row>
    <row r="79" spans="1:10" ht="15.75">
      <c r="A79" s="7"/>
      <c r="B79" s="2"/>
      <c r="C79" s="5" t="s">
        <v>5</v>
      </c>
      <c r="D79" s="6">
        <f>SUM(D75:D78)</f>
        <v>76389.38</v>
      </c>
      <c r="E79" s="7"/>
      <c r="F79" s="7"/>
      <c r="G79" s="7"/>
      <c r="H79" s="7"/>
      <c r="I79" s="7"/>
      <c r="J79" s="7"/>
    </row>
    <row r="80" spans="1:10">
      <c r="A80" s="7"/>
      <c r="B80" s="7"/>
      <c r="C80" s="7"/>
      <c r="D80" s="7"/>
      <c r="E80" s="7"/>
      <c r="F80" s="7"/>
      <c r="G80" s="7"/>
      <c r="H80" s="7"/>
      <c r="I80" s="7"/>
      <c r="J80" s="7"/>
    </row>
    <row r="83" spans="1:10" ht="42" customHeight="1">
      <c r="A83" s="31" t="s">
        <v>15</v>
      </c>
      <c r="B83" s="31"/>
      <c r="C83" s="31"/>
      <c r="D83" s="31"/>
      <c r="E83" s="31"/>
      <c r="F83" s="31"/>
      <c r="G83" s="31"/>
      <c r="H83" s="31"/>
      <c r="I83" s="31"/>
      <c r="J83" s="31"/>
    </row>
    <row r="84" spans="1:10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>
      <c r="A86" s="7"/>
      <c r="B86" s="2" t="s">
        <v>1</v>
      </c>
      <c r="C86" s="3" t="s">
        <v>2</v>
      </c>
      <c r="D86" s="13">
        <f>2090+300</f>
        <v>2390</v>
      </c>
      <c r="E86" s="7"/>
      <c r="F86" s="7"/>
      <c r="G86" s="7"/>
      <c r="H86" s="7"/>
      <c r="I86" s="7"/>
      <c r="J86" s="7"/>
    </row>
    <row r="87" spans="1:10">
      <c r="A87" s="7"/>
      <c r="B87" s="2" t="s">
        <v>3</v>
      </c>
      <c r="C87" s="3" t="s">
        <v>2</v>
      </c>
      <c r="D87" s="13">
        <v>0</v>
      </c>
      <c r="E87" s="7"/>
      <c r="F87" s="7"/>
      <c r="G87" s="7"/>
      <c r="H87" s="7"/>
      <c r="I87" s="7"/>
      <c r="J87" s="7"/>
    </row>
    <row r="88" spans="1:10">
      <c r="A88" s="7"/>
      <c r="B88" s="2" t="s">
        <v>4</v>
      </c>
      <c r="C88" s="3" t="s">
        <v>2</v>
      </c>
      <c r="D88" s="13">
        <v>2585</v>
      </c>
      <c r="E88" s="7"/>
      <c r="F88" s="7"/>
      <c r="G88" s="14"/>
      <c r="H88" s="7"/>
      <c r="I88" s="7"/>
      <c r="J88" s="7"/>
    </row>
    <row r="89" spans="1:10" ht="15.75">
      <c r="A89" s="7"/>
      <c r="B89" s="2"/>
      <c r="C89" s="5" t="s">
        <v>5</v>
      </c>
      <c r="D89" s="6">
        <f>SUM(D86:D88)</f>
        <v>4975</v>
      </c>
      <c r="E89" s="7"/>
      <c r="F89" s="7"/>
      <c r="G89" s="7"/>
      <c r="H89" s="7"/>
      <c r="I89" s="7"/>
      <c r="J89" s="7"/>
    </row>
    <row r="90" spans="1:10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ht="36.75" customHeight="1">
      <c r="A92" s="31" t="s">
        <v>16</v>
      </c>
      <c r="B92" s="31"/>
      <c r="C92" s="31"/>
      <c r="D92" s="31"/>
      <c r="E92" s="31"/>
      <c r="F92" s="31"/>
      <c r="G92" s="31"/>
      <c r="H92" s="31"/>
      <c r="I92" s="31"/>
      <c r="J92" s="31"/>
    </row>
    <row r="93" spans="1:10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>
      <c r="A95" s="7"/>
      <c r="B95" s="2" t="s">
        <v>1</v>
      </c>
      <c r="C95" s="3" t="s">
        <v>2</v>
      </c>
      <c r="D95" s="13">
        <f>2090+300</f>
        <v>2390</v>
      </c>
      <c r="E95" s="7"/>
      <c r="F95" s="7"/>
      <c r="G95" s="7"/>
      <c r="H95" s="7"/>
      <c r="I95" s="7"/>
      <c r="J95" s="7"/>
    </row>
    <row r="96" spans="1:10">
      <c r="A96" s="7"/>
      <c r="B96" s="2" t="s">
        <v>3</v>
      </c>
      <c r="C96" s="3" t="s">
        <v>2</v>
      </c>
      <c r="D96" s="13">
        <v>0</v>
      </c>
      <c r="E96" s="7"/>
      <c r="F96" s="7"/>
      <c r="G96" s="7"/>
      <c r="H96" s="7"/>
      <c r="I96" s="7"/>
      <c r="J96" s="7"/>
    </row>
    <row r="97" spans="1:10">
      <c r="A97" s="7"/>
      <c r="B97" s="2" t="s">
        <v>4</v>
      </c>
      <c r="C97" s="3" t="s">
        <v>2</v>
      </c>
      <c r="D97" s="13">
        <v>2585</v>
      </c>
      <c r="E97" s="7"/>
      <c r="F97" s="7"/>
      <c r="G97" s="7"/>
      <c r="H97" s="7"/>
      <c r="I97" s="7"/>
      <c r="J97" s="7"/>
    </row>
    <row r="98" spans="1:10">
      <c r="A98" s="7"/>
      <c r="B98" s="2" t="s">
        <v>8</v>
      </c>
      <c r="C98" s="3" t="s">
        <v>2</v>
      </c>
      <c r="D98" s="13">
        <f>2130+1300</f>
        <v>3430</v>
      </c>
      <c r="E98" s="7"/>
      <c r="F98" s="7"/>
      <c r="G98" s="7"/>
      <c r="H98" s="7"/>
      <c r="I98" s="7"/>
      <c r="J98" s="7"/>
    </row>
    <row r="99" spans="1:10" ht="15.75">
      <c r="A99" s="7"/>
      <c r="B99" s="2"/>
      <c r="C99" s="5" t="s">
        <v>5</v>
      </c>
      <c r="D99" s="6">
        <f>SUM(D95:D98)</f>
        <v>8405</v>
      </c>
      <c r="E99" s="7"/>
      <c r="F99" s="7"/>
      <c r="G99" s="14"/>
      <c r="H99" s="7"/>
      <c r="I99" s="7"/>
      <c r="J99" s="7"/>
    </row>
    <row r="102" spans="1:10" ht="33.75" customHeight="1">
      <c r="A102" s="31" t="s">
        <v>17</v>
      </c>
      <c r="B102" s="31"/>
      <c r="C102" s="31"/>
      <c r="D102" s="31"/>
      <c r="E102" s="31"/>
      <c r="F102" s="31"/>
      <c r="G102" s="31"/>
      <c r="H102" s="31"/>
      <c r="I102" s="31"/>
      <c r="J102" s="31"/>
    </row>
    <row r="105" spans="1:10">
      <c r="B105" s="2" t="s">
        <v>1</v>
      </c>
      <c r="C105" s="3" t="s">
        <v>2</v>
      </c>
      <c r="D105" s="4">
        <v>50</v>
      </c>
    </row>
    <row r="106" spans="1:10" ht="15.75">
      <c r="B106" s="2"/>
      <c r="C106" s="5" t="s">
        <v>5</v>
      </c>
      <c r="D106" s="6">
        <f>SUM(D105:D105)</f>
        <v>50</v>
      </c>
    </row>
    <row r="109" spans="1:10" ht="33.75" customHeight="1">
      <c r="A109" s="31" t="s">
        <v>18</v>
      </c>
      <c r="B109" s="31"/>
      <c r="C109" s="31"/>
      <c r="D109" s="31"/>
      <c r="E109" s="31"/>
      <c r="F109" s="31"/>
      <c r="G109" s="31"/>
      <c r="H109" s="31"/>
      <c r="I109" s="31"/>
      <c r="J109" s="31"/>
    </row>
    <row r="112" spans="1:10">
      <c r="B112" s="2" t="s">
        <v>1</v>
      </c>
      <c r="C112" s="3" t="s">
        <v>2</v>
      </c>
      <c r="D112" s="4">
        <v>50</v>
      </c>
    </row>
    <row r="113" spans="2:7">
      <c r="B113" s="2" t="s">
        <v>8</v>
      </c>
      <c r="C113" s="3" t="s">
        <v>2</v>
      </c>
      <c r="D113" s="4">
        <v>900</v>
      </c>
    </row>
    <row r="114" spans="2:7" ht="15.75">
      <c r="B114" s="2"/>
      <c r="C114" s="5" t="s">
        <v>5</v>
      </c>
      <c r="D114" s="6">
        <f>SUM(D112:D113)</f>
        <v>950</v>
      </c>
    </row>
    <row r="117" spans="2:7" ht="15.75">
      <c r="B117" s="16" t="s">
        <v>5</v>
      </c>
      <c r="C117" s="16"/>
      <c r="D117" s="16"/>
    </row>
    <row r="118" spans="2:7" ht="15.75">
      <c r="B118" s="16"/>
      <c r="C118" s="16" t="s">
        <v>19</v>
      </c>
      <c r="D118" s="17">
        <f>D105+D86+D66+D46+D26+D6</f>
        <v>35271.79</v>
      </c>
      <c r="F118" s="15">
        <f>D118+D119+D120</f>
        <v>78586.959999999992</v>
      </c>
      <c r="G118" s="1" t="s">
        <v>23</v>
      </c>
    </row>
    <row r="119" spans="2:7" ht="15.75">
      <c r="B119" s="16"/>
      <c r="C119" s="16" t="s">
        <v>20</v>
      </c>
      <c r="D119" s="17">
        <f>D97+D77+D57+D37+D17</f>
        <v>36730.46</v>
      </c>
    </row>
    <row r="120" spans="2:7" ht="15.75">
      <c r="B120" s="16"/>
      <c r="C120" s="16" t="s">
        <v>21</v>
      </c>
      <c r="D120" s="17">
        <f>D96+D76+D56+D36+D16</f>
        <v>6584.7099999999991</v>
      </c>
      <c r="F120" s="15">
        <f>D121+F118</f>
        <v>213793.66</v>
      </c>
    </row>
    <row r="121" spans="2:7" ht="15.75">
      <c r="B121" s="16"/>
      <c r="C121" s="16" t="s">
        <v>22</v>
      </c>
      <c r="D121" s="17">
        <f>D113+D98+D78+D58+D38+D18</f>
        <v>135206.70000000001</v>
      </c>
    </row>
  </sheetData>
  <mergeCells count="14">
    <mergeCell ref="A109:J109"/>
    <mergeCell ref="A52:J52"/>
    <mergeCell ref="A63:J63"/>
    <mergeCell ref="A72:J72"/>
    <mergeCell ref="A83:J83"/>
    <mergeCell ref="A92:J92"/>
    <mergeCell ref="A102:J102"/>
    <mergeCell ref="A43:J43"/>
    <mergeCell ref="H1:J1"/>
    <mergeCell ref="A3:J3"/>
    <mergeCell ref="A12:J12"/>
    <mergeCell ref="A23:J23"/>
    <mergeCell ref="A32:J32"/>
    <mergeCell ref="B2:G2"/>
  </mergeCells>
  <pageMargins left="0.7" right="0.7" top="0.75" bottom="0.75" header="0.3" footer="0.3"/>
  <pageSetup paperSize="9" scale="77" fitToHeight="0" orientation="portrait" r:id="rId1"/>
  <rowBreaks count="2" manualBreakCount="2">
    <brk id="51" max="9" man="1"/>
    <brk id="9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7"/>
  <sheetViews>
    <sheetView view="pageBreakPreview" zoomScale="110" zoomScaleNormal="100" zoomScaleSheetLayoutView="110" workbookViewId="0">
      <selection activeCell="F12" sqref="F12"/>
    </sheetView>
  </sheetViews>
  <sheetFormatPr defaultRowHeight="15"/>
  <cols>
    <col min="1" max="2" width="9.140625" style="1"/>
    <col min="3" max="3" width="20.140625" style="1" customWidth="1"/>
    <col min="4" max="4" width="14.140625" style="1" customWidth="1"/>
    <col min="5" max="5" width="16" style="1" customWidth="1"/>
    <col min="6" max="9" width="9.140625" style="1"/>
    <col min="10" max="10" width="14.42578125" style="1" customWidth="1"/>
    <col min="11" max="11" width="6.7109375" style="1" customWidth="1"/>
    <col min="12" max="12" width="5.5703125" style="1" customWidth="1"/>
    <col min="13" max="15" width="5.85546875" style="1" customWidth="1"/>
    <col min="16" max="16" width="5.140625" style="1" customWidth="1"/>
    <col min="17" max="17" width="4.5703125" style="1" customWidth="1"/>
    <col min="18" max="18" width="5.5703125" style="1" customWidth="1"/>
    <col min="19" max="19" width="5.85546875" style="1" customWidth="1"/>
    <col min="20" max="20" width="6.5703125" style="1" customWidth="1"/>
    <col min="21" max="21" width="5.140625" style="1" customWidth="1"/>
    <col min="22" max="22" width="5.85546875" style="1" customWidth="1"/>
    <col min="23" max="23" width="5.5703125" style="1" customWidth="1"/>
    <col min="24" max="24" width="11.140625" style="1" customWidth="1"/>
    <col min="25" max="25" width="10.42578125" style="1" customWidth="1"/>
    <col min="26" max="26" width="9.140625" style="1"/>
    <col min="27" max="27" width="16.28515625" style="1" customWidth="1"/>
    <col min="28" max="258" width="9.140625" style="1"/>
    <col min="259" max="259" width="20.140625" style="1" customWidth="1"/>
    <col min="260" max="260" width="14.140625" style="1" customWidth="1"/>
    <col min="261" max="261" width="16" style="1" customWidth="1"/>
    <col min="262" max="265" width="9.140625" style="1"/>
    <col min="266" max="266" width="14.42578125" style="1" customWidth="1"/>
    <col min="267" max="267" width="6.7109375" style="1" customWidth="1"/>
    <col min="268" max="268" width="5.5703125" style="1" customWidth="1"/>
    <col min="269" max="271" width="5.85546875" style="1" customWidth="1"/>
    <col min="272" max="272" width="5.140625" style="1" customWidth="1"/>
    <col min="273" max="273" width="4.5703125" style="1" customWidth="1"/>
    <col min="274" max="274" width="5.5703125" style="1" customWidth="1"/>
    <col min="275" max="275" width="5.85546875" style="1" customWidth="1"/>
    <col min="276" max="276" width="6.5703125" style="1" customWidth="1"/>
    <col min="277" max="277" width="5.140625" style="1" customWidth="1"/>
    <col min="278" max="278" width="5.85546875" style="1" customWidth="1"/>
    <col min="279" max="279" width="5.5703125" style="1" customWidth="1"/>
    <col min="280" max="280" width="11.140625" style="1" customWidth="1"/>
    <col min="281" max="281" width="10.42578125" style="1" customWidth="1"/>
    <col min="282" max="282" width="9.140625" style="1"/>
    <col min="283" max="283" width="16.28515625" style="1" customWidth="1"/>
    <col min="284" max="514" width="9.140625" style="1"/>
    <col min="515" max="515" width="20.140625" style="1" customWidth="1"/>
    <col min="516" max="516" width="14.140625" style="1" customWidth="1"/>
    <col min="517" max="517" width="16" style="1" customWidth="1"/>
    <col min="518" max="521" width="9.140625" style="1"/>
    <col min="522" max="522" width="14.42578125" style="1" customWidth="1"/>
    <col min="523" max="523" width="6.7109375" style="1" customWidth="1"/>
    <col min="524" max="524" width="5.5703125" style="1" customWidth="1"/>
    <col min="525" max="527" width="5.85546875" style="1" customWidth="1"/>
    <col min="528" max="528" width="5.140625" style="1" customWidth="1"/>
    <col min="529" max="529" width="4.5703125" style="1" customWidth="1"/>
    <col min="530" max="530" width="5.5703125" style="1" customWidth="1"/>
    <col min="531" max="531" width="5.85546875" style="1" customWidth="1"/>
    <col min="532" max="532" width="6.5703125" style="1" customWidth="1"/>
    <col min="533" max="533" width="5.140625" style="1" customWidth="1"/>
    <col min="534" max="534" width="5.85546875" style="1" customWidth="1"/>
    <col min="535" max="535" width="5.5703125" style="1" customWidth="1"/>
    <col min="536" max="536" width="11.140625" style="1" customWidth="1"/>
    <col min="537" max="537" width="10.42578125" style="1" customWidth="1"/>
    <col min="538" max="538" width="9.140625" style="1"/>
    <col min="539" max="539" width="16.28515625" style="1" customWidth="1"/>
    <col min="540" max="770" width="9.140625" style="1"/>
    <col min="771" max="771" width="20.140625" style="1" customWidth="1"/>
    <col min="772" max="772" width="14.140625" style="1" customWidth="1"/>
    <col min="773" max="773" width="16" style="1" customWidth="1"/>
    <col min="774" max="777" width="9.140625" style="1"/>
    <col min="778" max="778" width="14.42578125" style="1" customWidth="1"/>
    <col min="779" max="779" width="6.7109375" style="1" customWidth="1"/>
    <col min="780" max="780" width="5.5703125" style="1" customWidth="1"/>
    <col min="781" max="783" width="5.85546875" style="1" customWidth="1"/>
    <col min="784" max="784" width="5.140625" style="1" customWidth="1"/>
    <col min="785" max="785" width="4.5703125" style="1" customWidth="1"/>
    <col min="786" max="786" width="5.5703125" style="1" customWidth="1"/>
    <col min="787" max="787" width="5.85546875" style="1" customWidth="1"/>
    <col min="788" max="788" width="6.5703125" style="1" customWidth="1"/>
    <col min="789" max="789" width="5.140625" style="1" customWidth="1"/>
    <col min="790" max="790" width="5.85546875" style="1" customWidth="1"/>
    <col min="791" max="791" width="5.5703125" style="1" customWidth="1"/>
    <col min="792" max="792" width="11.140625" style="1" customWidth="1"/>
    <col min="793" max="793" width="10.42578125" style="1" customWidth="1"/>
    <col min="794" max="794" width="9.140625" style="1"/>
    <col min="795" max="795" width="16.28515625" style="1" customWidth="1"/>
    <col min="796" max="1026" width="9.140625" style="1"/>
    <col min="1027" max="1027" width="20.140625" style="1" customWidth="1"/>
    <col min="1028" max="1028" width="14.140625" style="1" customWidth="1"/>
    <col min="1029" max="1029" width="16" style="1" customWidth="1"/>
    <col min="1030" max="1033" width="9.140625" style="1"/>
    <col min="1034" max="1034" width="14.42578125" style="1" customWidth="1"/>
    <col min="1035" max="1035" width="6.7109375" style="1" customWidth="1"/>
    <col min="1036" max="1036" width="5.5703125" style="1" customWidth="1"/>
    <col min="1037" max="1039" width="5.85546875" style="1" customWidth="1"/>
    <col min="1040" max="1040" width="5.140625" style="1" customWidth="1"/>
    <col min="1041" max="1041" width="4.5703125" style="1" customWidth="1"/>
    <col min="1042" max="1042" width="5.5703125" style="1" customWidth="1"/>
    <col min="1043" max="1043" width="5.85546875" style="1" customWidth="1"/>
    <col min="1044" max="1044" width="6.5703125" style="1" customWidth="1"/>
    <col min="1045" max="1045" width="5.140625" style="1" customWidth="1"/>
    <col min="1046" max="1046" width="5.85546875" style="1" customWidth="1"/>
    <col min="1047" max="1047" width="5.5703125" style="1" customWidth="1"/>
    <col min="1048" max="1048" width="11.140625" style="1" customWidth="1"/>
    <col min="1049" max="1049" width="10.42578125" style="1" customWidth="1"/>
    <col min="1050" max="1050" width="9.140625" style="1"/>
    <col min="1051" max="1051" width="16.28515625" style="1" customWidth="1"/>
    <col min="1052" max="1282" width="9.140625" style="1"/>
    <col min="1283" max="1283" width="20.140625" style="1" customWidth="1"/>
    <col min="1284" max="1284" width="14.140625" style="1" customWidth="1"/>
    <col min="1285" max="1285" width="16" style="1" customWidth="1"/>
    <col min="1286" max="1289" width="9.140625" style="1"/>
    <col min="1290" max="1290" width="14.42578125" style="1" customWidth="1"/>
    <col min="1291" max="1291" width="6.7109375" style="1" customWidth="1"/>
    <col min="1292" max="1292" width="5.5703125" style="1" customWidth="1"/>
    <col min="1293" max="1295" width="5.85546875" style="1" customWidth="1"/>
    <col min="1296" max="1296" width="5.140625" style="1" customWidth="1"/>
    <col min="1297" max="1297" width="4.5703125" style="1" customWidth="1"/>
    <col min="1298" max="1298" width="5.5703125" style="1" customWidth="1"/>
    <col min="1299" max="1299" width="5.85546875" style="1" customWidth="1"/>
    <col min="1300" max="1300" width="6.5703125" style="1" customWidth="1"/>
    <col min="1301" max="1301" width="5.140625" style="1" customWidth="1"/>
    <col min="1302" max="1302" width="5.85546875" style="1" customWidth="1"/>
    <col min="1303" max="1303" width="5.5703125" style="1" customWidth="1"/>
    <col min="1304" max="1304" width="11.140625" style="1" customWidth="1"/>
    <col min="1305" max="1305" width="10.42578125" style="1" customWidth="1"/>
    <col min="1306" max="1306" width="9.140625" style="1"/>
    <col min="1307" max="1307" width="16.28515625" style="1" customWidth="1"/>
    <col min="1308" max="1538" width="9.140625" style="1"/>
    <col min="1539" max="1539" width="20.140625" style="1" customWidth="1"/>
    <col min="1540" max="1540" width="14.140625" style="1" customWidth="1"/>
    <col min="1541" max="1541" width="16" style="1" customWidth="1"/>
    <col min="1542" max="1545" width="9.140625" style="1"/>
    <col min="1546" max="1546" width="14.42578125" style="1" customWidth="1"/>
    <col min="1547" max="1547" width="6.7109375" style="1" customWidth="1"/>
    <col min="1548" max="1548" width="5.5703125" style="1" customWidth="1"/>
    <col min="1549" max="1551" width="5.85546875" style="1" customWidth="1"/>
    <col min="1552" max="1552" width="5.140625" style="1" customWidth="1"/>
    <col min="1553" max="1553" width="4.5703125" style="1" customWidth="1"/>
    <col min="1554" max="1554" width="5.5703125" style="1" customWidth="1"/>
    <col min="1555" max="1555" width="5.85546875" style="1" customWidth="1"/>
    <col min="1556" max="1556" width="6.5703125" style="1" customWidth="1"/>
    <col min="1557" max="1557" width="5.140625" style="1" customWidth="1"/>
    <col min="1558" max="1558" width="5.85546875" style="1" customWidth="1"/>
    <col min="1559" max="1559" width="5.5703125" style="1" customWidth="1"/>
    <col min="1560" max="1560" width="11.140625" style="1" customWidth="1"/>
    <col min="1561" max="1561" width="10.42578125" style="1" customWidth="1"/>
    <col min="1562" max="1562" width="9.140625" style="1"/>
    <col min="1563" max="1563" width="16.28515625" style="1" customWidth="1"/>
    <col min="1564" max="1794" width="9.140625" style="1"/>
    <col min="1795" max="1795" width="20.140625" style="1" customWidth="1"/>
    <col min="1796" max="1796" width="14.140625" style="1" customWidth="1"/>
    <col min="1797" max="1797" width="16" style="1" customWidth="1"/>
    <col min="1798" max="1801" width="9.140625" style="1"/>
    <col min="1802" max="1802" width="14.42578125" style="1" customWidth="1"/>
    <col min="1803" max="1803" width="6.7109375" style="1" customWidth="1"/>
    <col min="1804" max="1804" width="5.5703125" style="1" customWidth="1"/>
    <col min="1805" max="1807" width="5.85546875" style="1" customWidth="1"/>
    <col min="1808" max="1808" width="5.140625" style="1" customWidth="1"/>
    <col min="1809" max="1809" width="4.5703125" style="1" customWidth="1"/>
    <col min="1810" max="1810" width="5.5703125" style="1" customWidth="1"/>
    <col min="1811" max="1811" width="5.85546875" style="1" customWidth="1"/>
    <col min="1812" max="1812" width="6.5703125" style="1" customWidth="1"/>
    <col min="1813" max="1813" width="5.140625" style="1" customWidth="1"/>
    <col min="1814" max="1814" width="5.85546875" style="1" customWidth="1"/>
    <col min="1815" max="1815" width="5.5703125" style="1" customWidth="1"/>
    <col min="1816" max="1816" width="11.140625" style="1" customWidth="1"/>
    <col min="1817" max="1817" width="10.42578125" style="1" customWidth="1"/>
    <col min="1818" max="1818" width="9.140625" style="1"/>
    <col min="1819" max="1819" width="16.28515625" style="1" customWidth="1"/>
    <col min="1820" max="2050" width="9.140625" style="1"/>
    <col min="2051" max="2051" width="20.140625" style="1" customWidth="1"/>
    <col min="2052" max="2052" width="14.140625" style="1" customWidth="1"/>
    <col min="2053" max="2053" width="16" style="1" customWidth="1"/>
    <col min="2054" max="2057" width="9.140625" style="1"/>
    <col min="2058" max="2058" width="14.42578125" style="1" customWidth="1"/>
    <col min="2059" max="2059" width="6.7109375" style="1" customWidth="1"/>
    <col min="2060" max="2060" width="5.5703125" style="1" customWidth="1"/>
    <col min="2061" max="2063" width="5.85546875" style="1" customWidth="1"/>
    <col min="2064" max="2064" width="5.140625" style="1" customWidth="1"/>
    <col min="2065" max="2065" width="4.5703125" style="1" customWidth="1"/>
    <col min="2066" max="2066" width="5.5703125" style="1" customWidth="1"/>
    <col min="2067" max="2067" width="5.85546875" style="1" customWidth="1"/>
    <col min="2068" max="2068" width="6.5703125" style="1" customWidth="1"/>
    <col min="2069" max="2069" width="5.140625" style="1" customWidth="1"/>
    <col min="2070" max="2070" width="5.85546875" style="1" customWidth="1"/>
    <col min="2071" max="2071" width="5.5703125" style="1" customWidth="1"/>
    <col min="2072" max="2072" width="11.140625" style="1" customWidth="1"/>
    <col min="2073" max="2073" width="10.42578125" style="1" customWidth="1"/>
    <col min="2074" max="2074" width="9.140625" style="1"/>
    <col min="2075" max="2075" width="16.28515625" style="1" customWidth="1"/>
    <col min="2076" max="2306" width="9.140625" style="1"/>
    <col min="2307" max="2307" width="20.140625" style="1" customWidth="1"/>
    <col min="2308" max="2308" width="14.140625" style="1" customWidth="1"/>
    <col min="2309" max="2309" width="16" style="1" customWidth="1"/>
    <col min="2310" max="2313" width="9.140625" style="1"/>
    <col min="2314" max="2314" width="14.42578125" style="1" customWidth="1"/>
    <col min="2315" max="2315" width="6.7109375" style="1" customWidth="1"/>
    <col min="2316" max="2316" width="5.5703125" style="1" customWidth="1"/>
    <col min="2317" max="2319" width="5.85546875" style="1" customWidth="1"/>
    <col min="2320" max="2320" width="5.140625" style="1" customWidth="1"/>
    <col min="2321" max="2321" width="4.5703125" style="1" customWidth="1"/>
    <col min="2322" max="2322" width="5.5703125" style="1" customWidth="1"/>
    <col min="2323" max="2323" width="5.85546875" style="1" customWidth="1"/>
    <col min="2324" max="2324" width="6.5703125" style="1" customWidth="1"/>
    <col min="2325" max="2325" width="5.140625" style="1" customWidth="1"/>
    <col min="2326" max="2326" width="5.85546875" style="1" customWidth="1"/>
    <col min="2327" max="2327" width="5.5703125" style="1" customWidth="1"/>
    <col min="2328" max="2328" width="11.140625" style="1" customWidth="1"/>
    <col min="2329" max="2329" width="10.42578125" style="1" customWidth="1"/>
    <col min="2330" max="2330" width="9.140625" style="1"/>
    <col min="2331" max="2331" width="16.28515625" style="1" customWidth="1"/>
    <col min="2332" max="2562" width="9.140625" style="1"/>
    <col min="2563" max="2563" width="20.140625" style="1" customWidth="1"/>
    <col min="2564" max="2564" width="14.140625" style="1" customWidth="1"/>
    <col min="2565" max="2565" width="16" style="1" customWidth="1"/>
    <col min="2566" max="2569" width="9.140625" style="1"/>
    <col min="2570" max="2570" width="14.42578125" style="1" customWidth="1"/>
    <col min="2571" max="2571" width="6.7109375" style="1" customWidth="1"/>
    <col min="2572" max="2572" width="5.5703125" style="1" customWidth="1"/>
    <col min="2573" max="2575" width="5.85546875" style="1" customWidth="1"/>
    <col min="2576" max="2576" width="5.140625" style="1" customWidth="1"/>
    <col min="2577" max="2577" width="4.5703125" style="1" customWidth="1"/>
    <col min="2578" max="2578" width="5.5703125" style="1" customWidth="1"/>
    <col min="2579" max="2579" width="5.85546875" style="1" customWidth="1"/>
    <col min="2580" max="2580" width="6.5703125" style="1" customWidth="1"/>
    <col min="2581" max="2581" width="5.140625" style="1" customWidth="1"/>
    <col min="2582" max="2582" width="5.85546875" style="1" customWidth="1"/>
    <col min="2583" max="2583" width="5.5703125" style="1" customWidth="1"/>
    <col min="2584" max="2584" width="11.140625" style="1" customWidth="1"/>
    <col min="2585" max="2585" width="10.42578125" style="1" customWidth="1"/>
    <col min="2586" max="2586" width="9.140625" style="1"/>
    <col min="2587" max="2587" width="16.28515625" style="1" customWidth="1"/>
    <col min="2588" max="2818" width="9.140625" style="1"/>
    <col min="2819" max="2819" width="20.140625" style="1" customWidth="1"/>
    <col min="2820" max="2820" width="14.140625" style="1" customWidth="1"/>
    <col min="2821" max="2821" width="16" style="1" customWidth="1"/>
    <col min="2822" max="2825" width="9.140625" style="1"/>
    <col min="2826" max="2826" width="14.42578125" style="1" customWidth="1"/>
    <col min="2827" max="2827" width="6.7109375" style="1" customWidth="1"/>
    <col min="2828" max="2828" width="5.5703125" style="1" customWidth="1"/>
    <col min="2829" max="2831" width="5.85546875" style="1" customWidth="1"/>
    <col min="2832" max="2832" width="5.140625" style="1" customWidth="1"/>
    <col min="2833" max="2833" width="4.5703125" style="1" customWidth="1"/>
    <col min="2834" max="2834" width="5.5703125" style="1" customWidth="1"/>
    <col min="2835" max="2835" width="5.85546875" style="1" customWidth="1"/>
    <col min="2836" max="2836" width="6.5703125" style="1" customWidth="1"/>
    <col min="2837" max="2837" width="5.140625" style="1" customWidth="1"/>
    <col min="2838" max="2838" width="5.85546875" style="1" customWidth="1"/>
    <col min="2839" max="2839" width="5.5703125" style="1" customWidth="1"/>
    <col min="2840" max="2840" width="11.140625" style="1" customWidth="1"/>
    <col min="2841" max="2841" width="10.42578125" style="1" customWidth="1"/>
    <col min="2842" max="2842" width="9.140625" style="1"/>
    <col min="2843" max="2843" width="16.28515625" style="1" customWidth="1"/>
    <col min="2844" max="3074" width="9.140625" style="1"/>
    <col min="3075" max="3075" width="20.140625" style="1" customWidth="1"/>
    <col min="3076" max="3076" width="14.140625" style="1" customWidth="1"/>
    <col min="3077" max="3077" width="16" style="1" customWidth="1"/>
    <col min="3078" max="3081" width="9.140625" style="1"/>
    <col min="3082" max="3082" width="14.42578125" style="1" customWidth="1"/>
    <col min="3083" max="3083" width="6.7109375" style="1" customWidth="1"/>
    <col min="3084" max="3084" width="5.5703125" style="1" customWidth="1"/>
    <col min="3085" max="3087" width="5.85546875" style="1" customWidth="1"/>
    <col min="3088" max="3088" width="5.140625" style="1" customWidth="1"/>
    <col min="3089" max="3089" width="4.5703125" style="1" customWidth="1"/>
    <col min="3090" max="3090" width="5.5703125" style="1" customWidth="1"/>
    <col min="3091" max="3091" width="5.85546875" style="1" customWidth="1"/>
    <col min="3092" max="3092" width="6.5703125" style="1" customWidth="1"/>
    <col min="3093" max="3093" width="5.140625" style="1" customWidth="1"/>
    <col min="3094" max="3094" width="5.85546875" style="1" customWidth="1"/>
    <col min="3095" max="3095" width="5.5703125" style="1" customWidth="1"/>
    <col min="3096" max="3096" width="11.140625" style="1" customWidth="1"/>
    <col min="3097" max="3097" width="10.42578125" style="1" customWidth="1"/>
    <col min="3098" max="3098" width="9.140625" style="1"/>
    <col min="3099" max="3099" width="16.28515625" style="1" customWidth="1"/>
    <col min="3100" max="3330" width="9.140625" style="1"/>
    <col min="3331" max="3331" width="20.140625" style="1" customWidth="1"/>
    <col min="3332" max="3332" width="14.140625" style="1" customWidth="1"/>
    <col min="3333" max="3333" width="16" style="1" customWidth="1"/>
    <col min="3334" max="3337" width="9.140625" style="1"/>
    <col min="3338" max="3338" width="14.42578125" style="1" customWidth="1"/>
    <col min="3339" max="3339" width="6.7109375" style="1" customWidth="1"/>
    <col min="3340" max="3340" width="5.5703125" style="1" customWidth="1"/>
    <col min="3341" max="3343" width="5.85546875" style="1" customWidth="1"/>
    <col min="3344" max="3344" width="5.140625" style="1" customWidth="1"/>
    <col min="3345" max="3345" width="4.5703125" style="1" customWidth="1"/>
    <col min="3346" max="3346" width="5.5703125" style="1" customWidth="1"/>
    <col min="3347" max="3347" width="5.85546875" style="1" customWidth="1"/>
    <col min="3348" max="3348" width="6.5703125" style="1" customWidth="1"/>
    <col min="3349" max="3349" width="5.140625" style="1" customWidth="1"/>
    <col min="3350" max="3350" width="5.85546875" style="1" customWidth="1"/>
    <col min="3351" max="3351" width="5.5703125" style="1" customWidth="1"/>
    <col min="3352" max="3352" width="11.140625" style="1" customWidth="1"/>
    <col min="3353" max="3353" width="10.42578125" style="1" customWidth="1"/>
    <col min="3354" max="3354" width="9.140625" style="1"/>
    <col min="3355" max="3355" width="16.28515625" style="1" customWidth="1"/>
    <col min="3356" max="3586" width="9.140625" style="1"/>
    <col min="3587" max="3587" width="20.140625" style="1" customWidth="1"/>
    <col min="3588" max="3588" width="14.140625" style="1" customWidth="1"/>
    <col min="3589" max="3589" width="16" style="1" customWidth="1"/>
    <col min="3590" max="3593" width="9.140625" style="1"/>
    <col min="3594" max="3594" width="14.42578125" style="1" customWidth="1"/>
    <col min="3595" max="3595" width="6.7109375" style="1" customWidth="1"/>
    <col min="3596" max="3596" width="5.5703125" style="1" customWidth="1"/>
    <col min="3597" max="3599" width="5.85546875" style="1" customWidth="1"/>
    <col min="3600" max="3600" width="5.140625" style="1" customWidth="1"/>
    <col min="3601" max="3601" width="4.5703125" style="1" customWidth="1"/>
    <col min="3602" max="3602" width="5.5703125" style="1" customWidth="1"/>
    <col min="3603" max="3603" width="5.85546875" style="1" customWidth="1"/>
    <col min="3604" max="3604" width="6.5703125" style="1" customWidth="1"/>
    <col min="3605" max="3605" width="5.140625" style="1" customWidth="1"/>
    <col min="3606" max="3606" width="5.85546875" style="1" customWidth="1"/>
    <col min="3607" max="3607" width="5.5703125" style="1" customWidth="1"/>
    <col min="3608" max="3608" width="11.140625" style="1" customWidth="1"/>
    <col min="3609" max="3609" width="10.42578125" style="1" customWidth="1"/>
    <col min="3610" max="3610" width="9.140625" style="1"/>
    <col min="3611" max="3611" width="16.28515625" style="1" customWidth="1"/>
    <col min="3612" max="3842" width="9.140625" style="1"/>
    <col min="3843" max="3843" width="20.140625" style="1" customWidth="1"/>
    <col min="3844" max="3844" width="14.140625" style="1" customWidth="1"/>
    <col min="3845" max="3845" width="16" style="1" customWidth="1"/>
    <col min="3846" max="3849" width="9.140625" style="1"/>
    <col min="3850" max="3850" width="14.42578125" style="1" customWidth="1"/>
    <col min="3851" max="3851" width="6.7109375" style="1" customWidth="1"/>
    <col min="3852" max="3852" width="5.5703125" style="1" customWidth="1"/>
    <col min="3853" max="3855" width="5.85546875" style="1" customWidth="1"/>
    <col min="3856" max="3856" width="5.140625" style="1" customWidth="1"/>
    <col min="3857" max="3857" width="4.5703125" style="1" customWidth="1"/>
    <col min="3858" max="3858" width="5.5703125" style="1" customWidth="1"/>
    <col min="3859" max="3859" width="5.85546875" style="1" customWidth="1"/>
    <col min="3860" max="3860" width="6.5703125" style="1" customWidth="1"/>
    <col min="3861" max="3861" width="5.140625" style="1" customWidth="1"/>
    <col min="3862" max="3862" width="5.85546875" style="1" customWidth="1"/>
    <col min="3863" max="3863" width="5.5703125" style="1" customWidth="1"/>
    <col min="3864" max="3864" width="11.140625" style="1" customWidth="1"/>
    <col min="3865" max="3865" width="10.42578125" style="1" customWidth="1"/>
    <col min="3866" max="3866" width="9.140625" style="1"/>
    <col min="3867" max="3867" width="16.28515625" style="1" customWidth="1"/>
    <col min="3868" max="4098" width="9.140625" style="1"/>
    <col min="4099" max="4099" width="20.140625" style="1" customWidth="1"/>
    <col min="4100" max="4100" width="14.140625" style="1" customWidth="1"/>
    <col min="4101" max="4101" width="16" style="1" customWidth="1"/>
    <col min="4102" max="4105" width="9.140625" style="1"/>
    <col min="4106" max="4106" width="14.42578125" style="1" customWidth="1"/>
    <col min="4107" max="4107" width="6.7109375" style="1" customWidth="1"/>
    <col min="4108" max="4108" width="5.5703125" style="1" customWidth="1"/>
    <col min="4109" max="4111" width="5.85546875" style="1" customWidth="1"/>
    <col min="4112" max="4112" width="5.140625" style="1" customWidth="1"/>
    <col min="4113" max="4113" width="4.5703125" style="1" customWidth="1"/>
    <col min="4114" max="4114" width="5.5703125" style="1" customWidth="1"/>
    <col min="4115" max="4115" width="5.85546875" style="1" customWidth="1"/>
    <col min="4116" max="4116" width="6.5703125" style="1" customWidth="1"/>
    <col min="4117" max="4117" width="5.140625" style="1" customWidth="1"/>
    <col min="4118" max="4118" width="5.85546875" style="1" customWidth="1"/>
    <col min="4119" max="4119" width="5.5703125" style="1" customWidth="1"/>
    <col min="4120" max="4120" width="11.140625" style="1" customWidth="1"/>
    <col min="4121" max="4121" width="10.42578125" style="1" customWidth="1"/>
    <col min="4122" max="4122" width="9.140625" style="1"/>
    <col min="4123" max="4123" width="16.28515625" style="1" customWidth="1"/>
    <col min="4124" max="4354" width="9.140625" style="1"/>
    <col min="4355" max="4355" width="20.140625" style="1" customWidth="1"/>
    <col min="4356" max="4356" width="14.140625" style="1" customWidth="1"/>
    <col min="4357" max="4357" width="16" style="1" customWidth="1"/>
    <col min="4358" max="4361" width="9.140625" style="1"/>
    <col min="4362" max="4362" width="14.42578125" style="1" customWidth="1"/>
    <col min="4363" max="4363" width="6.7109375" style="1" customWidth="1"/>
    <col min="4364" max="4364" width="5.5703125" style="1" customWidth="1"/>
    <col min="4365" max="4367" width="5.85546875" style="1" customWidth="1"/>
    <col min="4368" max="4368" width="5.140625" style="1" customWidth="1"/>
    <col min="4369" max="4369" width="4.5703125" style="1" customWidth="1"/>
    <col min="4370" max="4370" width="5.5703125" style="1" customWidth="1"/>
    <col min="4371" max="4371" width="5.85546875" style="1" customWidth="1"/>
    <col min="4372" max="4372" width="6.5703125" style="1" customWidth="1"/>
    <col min="4373" max="4373" width="5.140625" style="1" customWidth="1"/>
    <col min="4374" max="4374" width="5.85546875" style="1" customWidth="1"/>
    <col min="4375" max="4375" width="5.5703125" style="1" customWidth="1"/>
    <col min="4376" max="4376" width="11.140625" style="1" customWidth="1"/>
    <col min="4377" max="4377" width="10.42578125" style="1" customWidth="1"/>
    <col min="4378" max="4378" width="9.140625" style="1"/>
    <col min="4379" max="4379" width="16.28515625" style="1" customWidth="1"/>
    <col min="4380" max="4610" width="9.140625" style="1"/>
    <col min="4611" max="4611" width="20.140625" style="1" customWidth="1"/>
    <col min="4612" max="4612" width="14.140625" style="1" customWidth="1"/>
    <col min="4613" max="4613" width="16" style="1" customWidth="1"/>
    <col min="4614" max="4617" width="9.140625" style="1"/>
    <col min="4618" max="4618" width="14.42578125" style="1" customWidth="1"/>
    <col min="4619" max="4619" width="6.7109375" style="1" customWidth="1"/>
    <col min="4620" max="4620" width="5.5703125" style="1" customWidth="1"/>
    <col min="4621" max="4623" width="5.85546875" style="1" customWidth="1"/>
    <col min="4624" max="4624" width="5.140625" style="1" customWidth="1"/>
    <col min="4625" max="4625" width="4.5703125" style="1" customWidth="1"/>
    <col min="4626" max="4626" width="5.5703125" style="1" customWidth="1"/>
    <col min="4627" max="4627" width="5.85546875" style="1" customWidth="1"/>
    <col min="4628" max="4628" width="6.5703125" style="1" customWidth="1"/>
    <col min="4629" max="4629" width="5.140625" style="1" customWidth="1"/>
    <col min="4630" max="4630" width="5.85546875" style="1" customWidth="1"/>
    <col min="4631" max="4631" width="5.5703125" style="1" customWidth="1"/>
    <col min="4632" max="4632" width="11.140625" style="1" customWidth="1"/>
    <col min="4633" max="4633" width="10.42578125" style="1" customWidth="1"/>
    <col min="4634" max="4634" width="9.140625" style="1"/>
    <col min="4635" max="4635" width="16.28515625" style="1" customWidth="1"/>
    <col min="4636" max="4866" width="9.140625" style="1"/>
    <col min="4867" max="4867" width="20.140625" style="1" customWidth="1"/>
    <col min="4868" max="4868" width="14.140625" style="1" customWidth="1"/>
    <col min="4869" max="4869" width="16" style="1" customWidth="1"/>
    <col min="4870" max="4873" width="9.140625" style="1"/>
    <col min="4874" max="4874" width="14.42578125" style="1" customWidth="1"/>
    <col min="4875" max="4875" width="6.7109375" style="1" customWidth="1"/>
    <col min="4876" max="4876" width="5.5703125" style="1" customWidth="1"/>
    <col min="4877" max="4879" width="5.85546875" style="1" customWidth="1"/>
    <col min="4880" max="4880" width="5.140625" style="1" customWidth="1"/>
    <col min="4881" max="4881" width="4.5703125" style="1" customWidth="1"/>
    <col min="4882" max="4882" width="5.5703125" style="1" customWidth="1"/>
    <col min="4883" max="4883" width="5.85546875" style="1" customWidth="1"/>
    <col min="4884" max="4884" width="6.5703125" style="1" customWidth="1"/>
    <col min="4885" max="4885" width="5.140625" style="1" customWidth="1"/>
    <col min="4886" max="4886" width="5.85546875" style="1" customWidth="1"/>
    <col min="4887" max="4887" width="5.5703125" style="1" customWidth="1"/>
    <col min="4888" max="4888" width="11.140625" style="1" customWidth="1"/>
    <col min="4889" max="4889" width="10.42578125" style="1" customWidth="1"/>
    <col min="4890" max="4890" width="9.140625" style="1"/>
    <col min="4891" max="4891" width="16.28515625" style="1" customWidth="1"/>
    <col min="4892" max="5122" width="9.140625" style="1"/>
    <col min="5123" max="5123" width="20.140625" style="1" customWidth="1"/>
    <col min="5124" max="5124" width="14.140625" style="1" customWidth="1"/>
    <col min="5125" max="5125" width="16" style="1" customWidth="1"/>
    <col min="5126" max="5129" width="9.140625" style="1"/>
    <col min="5130" max="5130" width="14.42578125" style="1" customWidth="1"/>
    <col min="5131" max="5131" width="6.7109375" style="1" customWidth="1"/>
    <col min="5132" max="5132" width="5.5703125" style="1" customWidth="1"/>
    <col min="5133" max="5135" width="5.85546875" style="1" customWidth="1"/>
    <col min="5136" max="5136" width="5.140625" style="1" customWidth="1"/>
    <col min="5137" max="5137" width="4.5703125" style="1" customWidth="1"/>
    <col min="5138" max="5138" width="5.5703125" style="1" customWidth="1"/>
    <col min="5139" max="5139" width="5.85546875" style="1" customWidth="1"/>
    <col min="5140" max="5140" width="6.5703125" style="1" customWidth="1"/>
    <col min="5141" max="5141" width="5.140625" style="1" customWidth="1"/>
    <col min="5142" max="5142" width="5.85546875" style="1" customWidth="1"/>
    <col min="5143" max="5143" width="5.5703125" style="1" customWidth="1"/>
    <col min="5144" max="5144" width="11.140625" style="1" customWidth="1"/>
    <col min="5145" max="5145" width="10.42578125" style="1" customWidth="1"/>
    <col min="5146" max="5146" width="9.140625" style="1"/>
    <col min="5147" max="5147" width="16.28515625" style="1" customWidth="1"/>
    <col min="5148" max="5378" width="9.140625" style="1"/>
    <col min="5379" max="5379" width="20.140625" style="1" customWidth="1"/>
    <col min="5380" max="5380" width="14.140625" style="1" customWidth="1"/>
    <col min="5381" max="5381" width="16" style="1" customWidth="1"/>
    <col min="5382" max="5385" width="9.140625" style="1"/>
    <col min="5386" max="5386" width="14.42578125" style="1" customWidth="1"/>
    <col min="5387" max="5387" width="6.7109375" style="1" customWidth="1"/>
    <col min="5388" max="5388" width="5.5703125" style="1" customWidth="1"/>
    <col min="5389" max="5391" width="5.85546875" style="1" customWidth="1"/>
    <col min="5392" max="5392" width="5.140625" style="1" customWidth="1"/>
    <col min="5393" max="5393" width="4.5703125" style="1" customWidth="1"/>
    <col min="5394" max="5394" width="5.5703125" style="1" customWidth="1"/>
    <col min="5395" max="5395" width="5.85546875" style="1" customWidth="1"/>
    <col min="5396" max="5396" width="6.5703125" style="1" customWidth="1"/>
    <col min="5397" max="5397" width="5.140625" style="1" customWidth="1"/>
    <col min="5398" max="5398" width="5.85546875" style="1" customWidth="1"/>
    <col min="5399" max="5399" width="5.5703125" style="1" customWidth="1"/>
    <col min="5400" max="5400" width="11.140625" style="1" customWidth="1"/>
    <col min="5401" max="5401" width="10.42578125" style="1" customWidth="1"/>
    <col min="5402" max="5402" width="9.140625" style="1"/>
    <col min="5403" max="5403" width="16.28515625" style="1" customWidth="1"/>
    <col min="5404" max="5634" width="9.140625" style="1"/>
    <col min="5635" max="5635" width="20.140625" style="1" customWidth="1"/>
    <col min="5636" max="5636" width="14.140625" style="1" customWidth="1"/>
    <col min="5637" max="5637" width="16" style="1" customWidth="1"/>
    <col min="5638" max="5641" width="9.140625" style="1"/>
    <col min="5642" max="5642" width="14.42578125" style="1" customWidth="1"/>
    <col min="5643" max="5643" width="6.7109375" style="1" customWidth="1"/>
    <col min="5644" max="5644" width="5.5703125" style="1" customWidth="1"/>
    <col min="5645" max="5647" width="5.85546875" style="1" customWidth="1"/>
    <col min="5648" max="5648" width="5.140625" style="1" customWidth="1"/>
    <col min="5649" max="5649" width="4.5703125" style="1" customWidth="1"/>
    <col min="5650" max="5650" width="5.5703125" style="1" customWidth="1"/>
    <col min="5651" max="5651" width="5.85546875" style="1" customWidth="1"/>
    <col min="5652" max="5652" width="6.5703125" style="1" customWidth="1"/>
    <col min="5653" max="5653" width="5.140625" style="1" customWidth="1"/>
    <col min="5654" max="5654" width="5.85546875" style="1" customWidth="1"/>
    <col min="5655" max="5655" width="5.5703125" style="1" customWidth="1"/>
    <col min="5656" max="5656" width="11.140625" style="1" customWidth="1"/>
    <col min="5657" max="5657" width="10.42578125" style="1" customWidth="1"/>
    <col min="5658" max="5658" width="9.140625" style="1"/>
    <col min="5659" max="5659" width="16.28515625" style="1" customWidth="1"/>
    <col min="5660" max="5890" width="9.140625" style="1"/>
    <col min="5891" max="5891" width="20.140625" style="1" customWidth="1"/>
    <col min="5892" max="5892" width="14.140625" style="1" customWidth="1"/>
    <col min="5893" max="5893" width="16" style="1" customWidth="1"/>
    <col min="5894" max="5897" width="9.140625" style="1"/>
    <col min="5898" max="5898" width="14.42578125" style="1" customWidth="1"/>
    <col min="5899" max="5899" width="6.7109375" style="1" customWidth="1"/>
    <col min="5900" max="5900" width="5.5703125" style="1" customWidth="1"/>
    <col min="5901" max="5903" width="5.85546875" style="1" customWidth="1"/>
    <col min="5904" max="5904" width="5.140625" style="1" customWidth="1"/>
    <col min="5905" max="5905" width="4.5703125" style="1" customWidth="1"/>
    <col min="5906" max="5906" width="5.5703125" style="1" customWidth="1"/>
    <col min="5907" max="5907" width="5.85546875" style="1" customWidth="1"/>
    <col min="5908" max="5908" width="6.5703125" style="1" customWidth="1"/>
    <col min="5909" max="5909" width="5.140625" style="1" customWidth="1"/>
    <col min="5910" max="5910" width="5.85546875" style="1" customWidth="1"/>
    <col min="5911" max="5911" width="5.5703125" style="1" customWidth="1"/>
    <col min="5912" max="5912" width="11.140625" style="1" customWidth="1"/>
    <col min="5913" max="5913" width="10.42578125" style="1" customWidth="1"/>
    <col min="5914" max="5914" width="9.140625" style="1"/>
    <col min="5915" max="5915" width="16.28515625" style="1" customWidth="1"/>
    <col min="5916" max="6146" width="9.140625" style="1"/>
    <col min="6147" max="6147" width="20.140625" style="1" customWidth="1"/>
    <col min="6148" max="6148" width="14.140625" style="1" customWidth="1"/>
    <col min="6149" max="6149" width="16" style="1" customWidth="1"/>
    <col min="6150" max="6153" width="9.140625" style="1"/>
    <col min="6154" max="6154" width="14.42578125" style="1" customWidth="1"/>
    <col min="6155" max="6155" width="6.7109375" style="1" customWidth="1"/>
    <col min="6156" max="6156" width="5.5703125" style="1" customWidth="1"/>
    <col min="6157" max="6159" width="5.85546875" style="1" customWidth="1"/>
    <col min="6160" max="6160" width="5.140625" style="1" customWidth="1"/>
    <col min="6161" max="6161" width="4.5703125" style="1" customWidth="1"/>
    <col min="6162" max="6162" width="5.5703125" style="1" customWidth="1"/>
    <col min="6163" max="6163" width="5.85546875" style="1" customWidth="1"/>
    <col min="6164" max="6164" width="6.5703125" style="1" customWidth="1"/>
    <col min="6165" max="6165" width="5.140625" style="1" customWidth="1"/>
    <col min="6166" max="6166" width="5.85546875" style="1" customWidth="1"/>
    <col min="6167" max="6167" width="5.5703125" style="1" customWidth="1"/>
    <col min="6168" max="6168" width="11.140625" style="1" customWidth="1"/>
    <col min="6169" max="6169" width="10.42578125" style="1" customWidth="1"/>
    <col min="6170" max="6170" width="9.140625" style="1"/>
    <col min="6171" max="6171" width="16.28515625" style="1" customWidth="1"/>
    <col min="6172" max="6402" width="9.140625" style="1"/>
    <col min="6403" max="6403" width="20.140625" style="1" customWidth="1"/>
    <col min="6404" max="6404" width="14.140625" style="1" customWidth="1"/>
    <col min="6405" max="6405" width="16" style="1" customWidth="1"/>
    <col min="6406" max="6409" width="9.140625" style="1"/>
    <col min="6410" max="6410" width="14.42578125" style="1" customWidth="1"/>
    <col min="6411" max="6411" width="6.7109375" style="1" customWidth="1"/>
    <col min="6412" max="6412" width="5.5703125" style="1" customWidth="1"/>
    <col min="6413" max="6415" width="5.85546875" style="1" customWidth="1"/>
    <col min="6416" max="6416" width="5.140625" style="1" customWidth="1"/>
    <col min="6417" max="6417" width="4.5703125" style="1" customWidth="1"/>
    <col min="6418" max="6418" width="5.5703125" style="1" customWidth="1"/>
    <col min="6419" max="6419" width="5.85546875" style="1" customWidth="1"/>
    <col min="6420" max="6420" width="6.5703125" style="1" customWidth="1"/>
    <col min="6421" max="6421" width="5.140625" style="1" customWidth="1"/>
    <col min="6422" max="6422" width="5.85546875" style="1" customWidth="1"/>
    <col min="6423" max="6423" width="5.5703125" style="1" customWidth="1"/>
    <col min="6424" max="6424" width="11.140625" style="1" customWidth="1"/>
    <col min="6425" max="6425" width="10.42578125" style="1" customWidth="1"/>
    <col min="6426" max="6426" width="9.140625" style="1"/>
    <col min="6427" max="6427" width="16.28515625" style="1" customWidth="1"/>
    <col min="6428" max="6658" width="9.140625" style="1"/>
    <col min="6659" max="6659" width="20.140625" style="1" customWidth="1"/>
    <col min="6660" max="6660" width="14.140625" style="1" customWidth="1"/>
    <col min="6661" max="6661" width="16" style="1" customWidth="1"/>
    <col min="6662" max="6665" width="9.140625" style="1"/>
    <col min="6666" max="6666" width="14.42578125" style="1" customWidth="1"/>
    <col min="6667" max="6667" width="6.7109375" style="1" customWidth="1"/>
    <col min="6668" max="6668" width="5.5703125" style="1" customWidth="1"/>
    <col min="6669" max="6671" width="5.85546875" style="1" customWidth="1"/>
    <col min="6672" max="6672" width="5.140625" style="1" customWidth="1"/>
    <col min="6673" max="6673" width="4.5703125" style="1" customWidth="1"/>
    <col min="6674" max="6674" width="5.5703125" style="1" customWidth="1"/>
    <col min="6675" max="6675" width="5.85546875" style="1" customWidth="1"/>
    <col min="6676" max="6676" width="6.5703125" style="1" customWidth="1"/>
    <col min="6677" max="6677" width="5.140625" style="1" customWidth="1"/>
    <col min="6678" max="6678" width="5.85546875" style="1" customWidth="1"/>
    <col min="6679" max="6679" width="5.5703125" style="1" customWidth="1"/>
    <col min="6680" max="6680" width="11.140625" style="1" customWidth="1"/>
    <col min="6681" max="6681" width="10.42578125" style="1" customWidth="1"/>
    <col min="6682" max="6682" width="9.140625" style="1"/>
    <col min="6683" max="6683" width="16.28515625" style="1" customWidth="1"/>
    <col min="6684" max="6914" width="9.140625" style="1"/>
    <col min="6915" max="6915" width="20.140625" style="1" customWidth="1"/>
    <col min="6916" max="6916" width="14.140625" style="1" customWidth="1"/>
    <col min="6917" max="6917" width="16" style="1" customWidth="1"/>
    <col min="6918" max="6921" width="9.140625" style="1"/>
    <col min="6922" max="6922" width="14.42578125" style="1" customWidth="1"/>
    <col min="6923" max="6923" width="6.7109375" style="1" customWidth="1"/>
    <col min="6924" max="6924" width="5.5703125" style="1" customWidth="1"/>
    <col min="6925" max="6927" width="5.85546875" style="1" customWidth="1"/>
    <col min="6928" max="6928" width="5.140625" style="1" customWidth="1"/>
    <col min="6929" max="6929" width="4.5703125" style="1" customWidth="1"/>
    <col min="6930" max="6930" width="5.5703125" style="1" customWidth="1"/>
    <col min="6931" max="6931" width="5.85546875" style="1" customWidth="1"/>
    <col min="6932" max="6932" width="6.5703125" style="1" customWidth="1"/>
    <col min="6933" max="6933" width="5.140625" style="1" customWidth="1"/>
    <col min="6934" max="6934" width="5.85546875" style="1" customWidth="1"/>
    <col min="6935" max="6935" width="5.5703125" style="1" customWidth="1"/>
    <col min="6936" max="6936" width="11.140625" style="1" customWidth="1"/>
    <col min="6937" max="6937" width="10.42578125" style="1" customWidth="1"/>
    <col min="6938" max="6938" width="9.140625" style="1"/>
    <col min="6939" max="6939" width="16.28515625" style="1" customWidth="1"/>
    <col min="6940" max="7170" width="9.140625" style="1"/>
    <col min="7171" max="7171" width="20.140625" style="1" customWidth="1"/>
    <col min="7172" max="7172" width="14.140625" style="1" customWidth="1"/>
    <col min="7173" max="7173" width="16" style="1" customWidth="1"/>
    <col min="7174" max="7177" width="9.140625" style="1"/>
    <col min="7178" max="7178" width="14.42578125" style="1" customWidth="1"/>
    <col min="7179" max="7179" width="6.7109375" style="1" customWidth="1"/>
    <col min="7180" max="7180" width="5.5703125" style="1" customWidth="1"/>
    <col min="7181" max="7183" width="5.85546875" style="1" customWidth="1"/>
    <col min="7184" max="7184" width="5.140625" style="1" customWidth="1"/>
    <col min="7185" max="7185" width="4.5703125" style="1" customWidth="1"/>
    <col min="7186" max="7186" width="5.5703125" style="1" customWidth="1"/>
    <col min="7187" max="7187" width="5.85546875" style="1" customWidth="1"/>
    <col min="7188" max="7188" width="6.5703125" style="1" customWidth="1"/>
    <col min="7189" max="7189" width="5.140625" style="1" customWidth="1"/>
    <col min="7190" max="7190" width="5.85546875" style="1" customWidth="1"/>
    <col min="7191" max="7191" width="5.5703125" style="1" customWidth="1"/>
    <col min="7192" max="7192" width="11.140625" style="1" customWidth="1"/>
    <col min="7193" max="7193" width="10.42578125" style="1" customWidth="1"/>
    <col min="7194" max="7194" width="9.140625" style="1"/>
    <col min="7195" max="7195" width="16.28515625" style="1" customWidth="1"/>
    <col min="7196" max="7426" width="9.140625" style="1"/>
    <col min="7427" max="7427" width="20.140625" style="1" customWidth="1"/>
    <col min="7428" max="7428" width="14.140625" style="1" customWidth="1"/>
    <col min="7429" max="7429" width="16" style="1" customWidth="1"/>
    <col min="7430" max="7433" width="9.140625" style="1"/>
    <col min="7434" max="7434" width="14.42578125" style="1" customWidth="1"/>
    <col min="7435" max="7435" width="6.7109375" style="1" customWidth="1"/>
    <col min="7436" max="7436" width="5.5703125" style="1" customWidth="1"/>
    <col min="7437" max="7439" width="5.85546875" style="1" customWidth="1"/>
    <col min="7440" max="7440" width="5.140625" style="1" customWidth="1"/>
    <col min="7441" max="7441" width="4.5703125" style="1" customWidth="1"/>
    <col min="7442" max="7442" width="5.5703125" style="1" customWidth="1"/>
    <col min="7443" max="7443" width="5.85546875" style="1" customWidth="1"/>
    <col min="7444" max="7444" width="6.5703125" style="1" customWidth="1"/>
    <col min="7445" max="7445" width="5.140625" style="1" customWidth="1"/>
    <col min="7446" max="7446" width="5.85546875" style="1" customWidth="1"/>
    <col min="7447" max="7447" width="5.5703125" style="1" customWidth="1"/>
    <col min="7448" max="7448" width="11.140625" style="1" customWidth="1"/>
    <col min="7449" max="7449" width="10.42578125" style="1" customWidth="1"/>
    <col min="7450" max="7450" width="9.140625" style="1"/>
    <col min="7451" max="7451" width="16.28515625" style="1" customWidth="1"/>
    <col min="7452" max="7682" width="9.140625" style="1"/>
    <col min="7683" max="7683" width="20.140625" style="1" customWidth="1"/>
    <col min="7684" max="7684" width="14.140625" style="1" customWidth="1"/>
    <col min="7685" max="7685" width="16" style="1" customWidth="1"/>
    <col min="7686" max="7689" width="9.140625" style="1"/>
    <col min="7690" max="7690" width="14.42578125" style="1" customWidth="1"/>
    <col min="7691" max="7691" width="6.7109375" style="1" customWidth="1"/>
    <col min="7692" max="7692" width="5.5703125" style="1" customWidth="1"/>
    <col min="7693" max="7695" width="5.85546875" style="1" customWidth="1"/>
    <col min="7696" max="7696" width="5.140625" style="1" customWidth="1"/>
    <col min="7697" max="7697" width="4.5703125" style="1" customWidth="1"/>
    <col min="7698" max="7698" width="5.5703125" style="1" customWidth="1"/>
    <col min="7699" max="7699" width="5.85546875" style="1" customWidth="1"/>
    <col min="7700" max="7700" width="6.5703125" style="1" customWidth="1"/>
    <col min="7701" max="7701" width="5.140625" style="1" customWidth="1"/>
    <col min="7702" max="7702" width="5.85546875" style="1" customWidth="1"/>
    <col min="7703" max="7703" width="5.5703125" style="1" customWidth="1"/>
    <col min="7704" max="7704" width="11.140625" style="1" customWidth="1"/>
    <col min="7705" max="7705" width="10.42578125" style="1" customWidth="1"/>
    <col min="7706" max="7706" width="9.140625" style="1"/>
    <col min="7707" max="7707" width="16.28515625" style="1" customWidth="1"/>
    <col min="7708" max="7938" width="9.140625" style="1"/>
    <col min="7939" max="7939" width="20.140625" style="1" customWidth="1"/>
    <col min="7940" max="7940" width="14.140625" style="1" customWidth="1"/>
    <col min="7941" max="7941" width="16" style="1" customWidth="1"/>
    <col min="7942" max="7945" width="9.140625" style="1"/>
    <col min="7946" max="7946" width="14.42578125" style="1" customWidth="1"/>
    <col min="7947" max="7947" width="6.7109375" style="1" customWidth="1"/>
    <col min="7948" max="7948" width="5.5703125" style="1" customWidth="1"/>
    <col min="7949" max="7951" width="5.85546875" style="1" customWidth="1"/>
    <col min="7952" max="7952" width="5.140625" style="1" customWidth="1"/>
    <col min="7953" max="7953" width="4.5703125" style="1" customWidth="1"/>
    <col min="7954" max="7954" width="5.5703125" style="1" customWidth="1"/>
    <col min="7955" max="7955" width="5.85546875" style="1" customWidth="1"/>
    <col min="7956" max="7956" width="6.5703125" style="1" customWidth="1"/>
    <col min="7957" max="7957" width="5.140625" style="1" customWidth="1"/>
    <col min="7958" max="7958" width="5.85546875" style="1" customWidth="1"/>
    <col min="7959" max="7959" width="5.5703125" style="1" customWidth="1"/>
    <col min="7960" max="7960" width="11.140625" style="1" customWidth="1"/>
    <col min="7961" max="7961" width="10.42578125" style="1" customWidth="1"/>
    <col min="7962" max="7962" width="9.140625" style="1"/>
    <col min="7963" max="7963" width="16.28515625" style="1" customWidth="1"/>
    <col min="7964" max="8194" width="9.140625" style="1"/>
    <col min="8195" max="8195" width="20.140625" style="1" customWidth="1"/>
    <col min="8196" max="8196" width="14.140625" style="1" customWidth="1"/>
    <col min="8197" max="8197" width="16" style="1" customWidth="1"/>
    <col min="8198" max="8201" width="9.140625" style="1"/>
    <col min="8202" max="8202" width="14.42578125" style="1" customWidth="1"/>
    <col min="8203" max="8203" width="6.7109375" style="1" customWidth="1"/>
    <col min="8204" max="8204" width="5.5703125" style="1" customWidth="1"/>
    <col min="8205" max="8207" width="5.85546875" style="1" customWidth="1"/>
    <col min="8208" max="8208" width="5.140625" style="1" customWidth="1"/>
    <col min="8209" max="8209" width="4.5703125" style="1" customWidth="1"/>
    <col min="8210" max="8210" width="5.5703125" style="1" customWidth="1"/>
    <col min="8211" max="8211" width="5.85546875" style="1" customWidth="1"/>
    <col min="8212" max="8212" width="6.5703125" style="1" customWidth="1"/>
    <col min="8213" max="8213" width="5.140625" style="1" customWidth="1"/>
    <col min="8214" max="8214" width="5.85546875" style="1" customWidth="1"/>
    <col min="8215" max="8215" width="5.5703125" style="1" customWidth="1"/>
    <col min="8216" max="8216" width="11.140625" style="1" customWidth="1"/>
    <col min="8217" max="8217" width="10.42578125" style="1" customWidth="1"/>
    <col min="8218" max="8218" width="9.140625" style="1"/>
    <col min="8219" max="8219" width="16.28515625" style="1" customWidth="1"/>
    <col min="8220" max="8450" width="9.140625" style="1"/>
    <col min="8451" max="8451" width="20.140625" style="1" customWidth="1"/>
    <col min="8452" max="8452" width="14.140625" style="1" customWidth="1"/>
    <col min="8453" max="8453" width="16" style="1" customWidth="1"/>
    <col min="8454" max="8457" width="9.140625" style="1"/>
    <col min="8458" max="8458" width="14.42578125" style="1" customWidth="1"/>
    <col min="8459" max="8459" width="6.7109375" style="1" customWidth="1"/>
    <col min="8460" max="8460" width="5.5703125" style="1" customWidth="1"/>
    <col min="8461" max="8463" width="5.85546875" style="1" customWidth="1"/>
    <col min="8464" max="8464" width="5.140625" style="1" customWidth="1"/>
    <col min="8465" max="8465" width="4.5703125" style="1" customWidth="1"/>
    <col min="8466" max="8466" width="5.5703125" style="1" customWidth="1"/>
    <col min="8467" max="8467" width="5.85546875" style="1" customWidth="1"/>
    <col min="8468" max="8468" width="6.5703125" style="1" customWidth="1"/>
    <col min="8469" max="8469" width="5.140625" style="1" customWidth="1"/>
    <col min="8470" max="8470" width="5.85546875" style="1" customWidth="1"/>
    <col min="8471" max="8471" width="5.5703125" style="1" customWidth="1"/>
    <col min="8472" max="8472" width="11.140625" style="1" customWidth="1"/>
    <col min="8473" max="8473" width="10.42578125" style="1" customWidth="1"/>
    <col min="8474" max="8474" width="9.140625" style="1"/>
    <col min="8475" max="8475" width="16.28515625" style="1" customWidth="1"/>
    <col min="8476" max="8706" width="9.140625" style="1"/>
    <col min="8707" max="8707" width="20.140625" style="1" customWidth="1"/>
    <col min="8708" max="8708" width="14.140625" style="1" customWidth="1"/>
    <col min="8709" max="8709" width="16" style="1" customWidth="1"/>
    <col min="8710" max="8713" width="9.140625" style="1"/>
    <col min="8714" max="8714" width="14.42578125" style="1" customWidth="1"/>
    <col min="8715" max="8715" width="6.7109375" style="1" customWidth="1"/>
    <col min="8716" max="8716" width="5.5703125" style="1" customWidth="1"/>
    <col min="8717" max="8719" width="5.85546875" style="1" customWidth="1"/>
    <col min="8720" max="8720" width="5.140625" style="1" customWidth="1"/>
    <col min="8721" max="8721" width="4.5703125" style="1" customWidth="1"/>
    <col min="8722" max="8722" width="5.5703125" style="1" customWidth="1"/>
    <col min="8723" max="8723" width="5.85546875" style="1" customWidth="1"/>
    <col min="8724" max="8724" width="6.5703125" style="1" customWidth="1"/>
    <col min="8725" max="8725" width="5.140625" style="1" customWidth="1"/>
    <col min="8726" max="8726" width="5.85546875" style="1" customWidth="1"/>
    <col min="8727" max="8727" width="5.5703125" style="1" customWidth="1"/>
    <col min="8728" max="8728" width="11.140625" style="1" customWidth="1"/>
    <col min="8729" max="8729" width="10.42578125" style="1" customWidth="1"/>
    <col min="8730" max="8730" width="9.140625" style="1"/>
    <col min="8731" max="8731" width="16.28515625" style="1" customWidth="1"/>
    <col min="8732" max="8962" width="9.140625" style="1"/>
    <col min="8963" max="8963" width="20.140625" style="1" customWidth="1"/>
    <col min="8964" max="8964" width="14.140625" style="1" customWidth="1"/>
    <col min="8965" max="8965" width="16" style="1" customWidth="1"/>
    <col min="8966" max="8969" width="9.140625" style="1"/>
    <col min="8970" max="8970" width="14.42578125" style="1" customWidth="1"/>
    <col min="8971" max="8971" width="6.7109375" style="1" customWidth="1"/>
    <col min="8972" max="8972" width="5.5703125" style="1" customWidth="1"/>
    <col min="8973" max="8975" width="5.85546875" style="1" customWidth="1"/>
    <col min="8976" max="8976" width="5.140625" style="1" customWidth="1"/>
    <col min="8977" max="8977" width="4.5703125" style="1" customWidth="1"/>
    <col min="8978" max="8978" width="5.5703125" style="1" customWidth="1"/>
    <col min="8979" max="8979" width="5.85546875" style="1" customWidth="1"/>
    <col min="8980" max="8980" width="6.5703125" style="1" customWidth="1"/>
    <col min="8981" max="8981" width="5.140625" style="1" customWidth="1"/>
    <col min="8982" max="8982" width="5.85546875" style="1" customWidth="1"/>
    <col min="8983" max="8983" width="5.5703125" style="1" customWidth="1"/>
    <col min="8984" max="8984" width="11.140625" style="1" customWidth="1"/>
    <col min="8985" max="8985" width="10.42578125" style="1" customWidth="1"/>
    <col min="8986" max="8986" width="9.140625" style="1"/>
    <col min="8987" max="8987" width="16.28515625" style="1" customWidth="1"/>
    <col min="8988" max="9218" width="9.140625" style="1"/>
    <col min="9219" max="9219" width="20.140625" style="1" customWidth="1"/>
    <col min="9220" max="9220" width="14.140625" style="1" customWidth="1"/>
    <col min="9221" max="9221" width="16" style="1" customWidth="1"/>
    <col min="9222" max="9225" width="9.140625" style="1"/>
    <col min="9226" max="9226" width="14.42578125" style="1" customWidth="1"/>
    <col min="9227" max="9227" width="6.7109375" style="1" customWidth="1"/>
    <col min="9228" max="9228" width="5.5703125" style="1" customWidth="1"/>
    <col min="9229" max="9231" width="5.85546875" style="1" customWidth="1"/>
    <col min="9232" max="9232" width="5.140625" style="1" customWidth="1"/>
    <col min="9233" max="9233" width="4.5703125" style="1" customWidth="1"/>
    <col min="9234" max="9234" width="5.5703125" style="1" customWidth="1"/>
    <col min="9235" max="9235" width="5.85546875" style="1" customWidth="1"/>
    <col min="9236" max="9236" width="6.5703125" style="1" customWidth="1"/>
    <col min="9237" max="9237" width="5.140625" style="1" customWidth="1"/>
    <col min="9238" max="9238" width="5.85546875" style="1" customWidth="1"/>
    <col min="9239" max="9239" width="5.5703125" style="1" customWidth="1"/>
    <col min="9240" max="9240" width="11.140625" style="1" customWidth="1"/>
    <col min="9241" max="9241" width="10.42578125" style="1" customWidth="1"/>
    <col min="9242" max="9242" width="9.140625" style="1"/>
    <col min="9243" max="9243" width="16.28515625" style="1" customWidth="1"/>
    <col min="9244" max="9474" width="9.140625" style="1"/>
    <col min="9475" max="9475" width="20.140625" style="1" customWidth="1"/>
    <col min="9476" max="9476" width="14.140625" style="1" customWidth="1"/>
    <col min="9477" max="9477" width="16" style="1" customWidth="1"/>
    <col min="9478" max="9481" width="9.140625" style="1"/>
    <col min="9482" max="9482" width="14.42578125" style="1" customWidth="1"/>
    <col min="9483" max="9483" width="6.7109375" style="1" customWidth="1"/>
    <col min="9484" max="9484" width="5.5703125" style="1" customWidth="1"/>
    <col min="9485" max="9487" width="5.85546875" style="1" customWidth="1"/>
    <col min="9488" max="9488" width="5.140625" style="1" customWidth="1"/>
    <col min="9489" max="9489" width="4.5703125" style="1" customWidth="1"/>
    <col min="9490" max="9490" width="5.5703125" style="1" customWidth="1"/>
    <col min="9491" max="9491" width="5.85546875" style="1" customWidth="1"/>
    <col min="9492" max="9492" width="6.5703125" style="1" customWidth="1"/>
    <col min="9493" max="9493" width="5.140625" style="1" customWidth="1"/>
    <col min="9494" max="9494" width="5.85546875" style="1" customWidth="1"/>
    <col min="9495" max="9495" width="5.5703125" style="1" customWidth="1"/>
    <col min="9496" max="9496" width="11.140625" style="1" customWidth="1"/>
    <col min="9497" max="9497" width="10.42578125" style="1" customWidth="1"/>
    <col min="9498" max="9498" width="9.140625" style="1"/>
    <col min="9499" max="9499" width="16.28515625" style="1" customWidth="1"/>
    <col min="9500" max="9730" width="9.140625" style="1"/>
    <col min="9731" max="9731" width="20.140625" style="1" customWidth="1"/>
    <col min="9732" max="9732" width="14.140625" style="1" customWidth="1"/>
    <col min="9733" max="9733" width="16" style="1" customWidth="1"/>
    <col min="9734" max="9737" width="9.140625" style="1"/>
    <col min="9738" max="9738" width="14.42578125" style="1" customWidth="1"/>
    <col min="9739" max="9739" width="6.7109375" style="1" customWidth="1"/>
    <col min="9740" max="9740" width="5.5703125" style="1" customWidth="1"/>
    <col min="9741" max="9743" width="5.85546875" style="1" customWidth="1"/>
    <col min="9744" max="9744" width="5.140625" style="1" customWidth="1"/>
    <col min="9745" max="9745" width="4.5703125" style="1" customWidth="1"/>
    <col min="9746" max="9746" width="5.5703125" style="1" customWidth="1"/>
    <col min="9747" max="9747" width="5.85546875" style="1" customWidth="1"/>
    <col min="9748" max="9748" width="6.5703125" style="1" customWidth="1"/>
    <col min="9749" max="9749" width="5.140625" style="1" customWidth="1"/>
    <col min="9750" max="9750" width="5.85546875" style="1" customWidth="1"/>
    <col min="9751" max="9751" width="5.5703125" style="1" customWidth="1"/>
    <col min="9752" max="9752" width="11.140625" style="1" customWidth="1"/>
    <col min="9753" max="9753" width="10.42578125" style="1" customWidth="1"/>
    <col min="9754" max="9754" width="9.140625" style="1"/>
    <col min="9755" max="9755" width="16.28515625" style="1" customWidth="1"/>
    <col min="9756" max="9986" width="9.140625" style="1"/>
    <col min="9987" max="9987" width="20.140625" style="1" customWidth="1"/>
    <col min="9988" max="9988" width="14.140625" style="1" customWidth="1"/>
    <col min="9989" max="9989" width="16" style="1" customWidth="1"/>
    <col min="9990" max="9993" width="9.140625" style="1"/>
    <col min="9994" max="9994" width="14.42578125" style="1" customWidth="1"/>
    <col min="9995" max="9995" width="6.7109375" style="1" customWidth="1"/>
    <col min="9996" max="9996" width="5.5703125" style="1" customWidth="1"/>
    <col min="9997" max="9999" width="5.85546875" style="1" customWidth="1"/>
    <col min="10000" max="10000" width="5.140625" style="1" customWidth="1"/>
    <col min="10001" max="10001" width="4.5703125" style="1" customWidth="1"/>
    <col min="10002" max="10002" width="5.5703125" style="1" customWidth="1"/>
    <col min="10003" max="10003" width="5.85546875" style="1" customWidth="1"/>
    <col min="10004" max="10004" width="6.5703125" style="1" customWidth="1"/>
    <col min="10005" max="10005" width="5.140625" style="1" customWidth="1"/>
    <col min="10006" max="10006" width="5.85546875" style="1" customWidth="1"/>
    <col min="10007" max="10007" width="5.5703125" style="1" customWidth="1"/>
    <col min="10008" max="10008" width="11.140625" style="1" customWidth="1"/>
    <col min="10009" max="10009" width="10.42578125" style="1" customWidth="1"/>
    <col min="10010" max="10010" width="9.140625" style="1"/>
    <col min="10011" max="10011" width="16.28515625" style="1" customWidth="1"/>
    <col min="10012" max="10242" width="9.140625" style="1"/>
    <col min="10243" max="10243" width="20.140625" style="1" customWidth="1"/>
    <col min="10244" max="10244" width="14.140625" style="1" customWidth="1"/>
    <col min="10245" max="10245" width="16" style="1" customWidth="1"/>
    <col min="10246" max="10249" width="9.140625" style="1"/>
    <col min="10250" max="10250" width="14.42578125" style="1" customWidth="1"/>
    <col min="10251" max="10251" width="6.7109375" style="1" customWidth="1"/>
    <col min="10252" max="10252" width="5.5703125" style="1" customWidth="1"/>
    <col min="10253" max="10255" width="5.85546875" style="1" customWidth="1"/>
    <col min="10256" max="10256" width="5.140625" style="1" customWidth="1"/>
    <col min="10257" max="10257" width="4.5703125" style="1" customWidth="1"/>
    <col min="10258" max="10258" width="5.5703125" style="1" customWidth="1"/>
    <col min="10259" max="10259" width="5.85546875" style="1" customWidth="1"/>
    <col min="10260" max="10260" width="6.5703125" style="1" customWidth="1"/>
    <col min="10261" max="10261" width="5.140625" style="1" customWidth="1"/>
    <col min="10262" max="10262" width="5.85546875" style="1" customWidth="1"/>
    <col min="10263" max="10263" width="5.5703125" style="1" customWidth="1"/>
    <col min="10264" max="10264" width="11.140625" style="1" customWidth="1"/>
    <col min="10265" max="10265" width="10.42578125" style="1" customWidth="1"/>
    <col min="10266" max="10266" width="9.140625" style="1"/>
    <col min="10267" max="10267" width="16.28515625" style="1" customWidth="1"/>
    <col min="10268" max="10498" width="9.140625" style="1"/>
    <col min="10499" max="10499" width="20.140625" style="1" customWidth="1"/>
    <col min="10500" max="10500" width="14.140625" style="1" customWidth="1"/>
    <col min="10501" max="10501" width="16" style="1" customWidth="1"/>
    <col min="10502" max="10505" width="9.140625" style="1"/>
    <col min="10506" max="10506" width="14.42578125" style="1" customWidth="1"/>
    <col min="10507" max="10507" width="6.7109375" style="1" customWidth="1"/>
    <col min="10508" max="10508" width="5.5703125" style="1" customWidth="1"/>
    <col min="10509" max="10511" width="5.85546875" style="1" customWidth="1"/>
    <col min="10512" max="10512" width="5.140625" style="1" customWidth="1"/>
    <col min="10513" max="10513" width="4.5703125" style="1" customWidth="1"/>
    <col min="10514" max="10514" width="5.5703125" style="1" customWidth="1"/>
    <col min="10515" max="10515" width="5.85546875" style="1" customWidth="1"/>
    <col min="10516" max="10516" width="6.5703125" style="1" customWidth="1"/>
    <col min="10517" max="10517" width="5.140625" style="1" customWidth="1"/>
    <col min="10518" max="10518" width="5.85546875" style="1" customWidth="1"/>
    <col min="10519" max="10519" width="5.5703125" style="1" customWidth="1"/>
    <col min="10520" max="10520" width="11.140625" style="1" customWidth="1"/>
    <col min="10521" max="10521" width="10.42578125" style="1" customWidth="1"/>
    <col min="10522" max="10522" width="9.140625" style="1"/>
    <col min="10523" max="10523" width="16.28515625" style="1" customWidth="1"/>
    <col min="10524" max="10754" width="9.140625" style="1"/>
    <col min="10755" max="10755" width="20.140625" style="1" customWidth="1"/>
    <col min="10756" max="10756" width="14.140625" style="1" customWidth="1"/>
    <col min="10757" max="10757" width="16" style="1" customWidth="1"/>
    <col min="10758" max="10761" width="9.140625" style="1"/>
    <col min="10762" max="10762" width="14.42578125" style="1" customWidth="1"/>
    <col min="10763" max="10763" width="6.7109375" style="1" customWidth="1"/>
    <col min="10764" max="10764" width="5.5703125" style="1" customWidth="1"/>
    <col min="10765" max="10767" width="5.85546875" style="1" customWidth="1"/>
    <col min="10768" max="10768" width="5.140625" style="1" customWidth="1"/>
    <col min="10769" max="10769" width="4.5703125" style="1" customWidth="1"/>
    <col min="10770" max="10770" width="5.5703125" style="1" customWidth="1"/>
    <col min="10771" max="10771" width="5.85546875" style="1" customWidth="1"/>
    <col min="10772" max="10772" width="6.5703125" style="1" customWidth="1"/>
    <col min="10773" max="10773" width="5.140625" style="1" customWidth="1"/>
    <col min="10774" max="10774" width="5.85546875" style="1" customWidth="1"/>
    <col min="10775" max="10775" width="5.5703125" style="1" customWidth="1"/>
    <col min="10776" max="10776" width="11.140625" style="1" customWidth="1"/>
    <col min="10777" max="10777" width="10.42578125" style="1" customWidth="1"/>
    <col min="10778" max="10778" width="9.140625" style="1"/>
    <col min="10779" max="10779" width="16.28515625" style="1" customWidth="1"/>
    <col min="10780" max="11010" width="9.140625" style="1"/>
    <col min="11011" max="11011" width="20.140625" style="1" customWidth="1"/>
    <col min="11012" max="11012" width="14.140625" style="1" customWidth="1"/>
    <col min="11013" max="11013" width="16" style="1" customWidth="1"/>
    <col min="11014" max="11017" width="9.140625" style="1"/>
    <col min="11018" max="11018" width="14.42578125" style="1" customWidth="1"/>
    <col min="11019" max="11019" width="6.7109375" style="1" customWidth="1"/>
    <col min="11020" max="11020" width="5.5703125" style="1" customWidth="1"/>
    <col min="11021" max="11023" width="5.85546875" style="1" customWidth="1"/>
    <col min="11024" max="11024" width="5.140625" style="1" customWidth="1"/>
    <col min="11025" max="11025" width="4.5703125" style="1" customWidth="1"/>
    <col min="11026" max="11026" width="5.5703125" style="1" customWidth="1"/>
    <col min="11027" max="11027" width="5.85546875" style="1" customWidth="1"/>
    <col min="11028" max="11028" width="6.5703125" style="1" customWidth="1"/>
    <col min="11029" max="11029" width="5.140625" style="1" customWidth="1"/>
    <col min="11030" max="11030" width="5.85546875" style="1" customWidth="1"/>
    <col min="11031" max="11031" width="5.5703125" style="1" customWidth="1"/>
    <col min="11032" max="11032" width="11.140625" style="1" customWidth="1"/>
    <col min="11033" max="11033" width="10.42578125" style="1" customWidth="1"/>
    <col min="11034" max="11034" width="9.140625" style="1"/>
    <col min="11035" max="11035" width="16.28515625" style="1" customWidth="1"/>
    <col min="11036" max="11266" width="9.140625" style="1"/>
    <col min="11267" max="11267" width="20.140625" style="1" customWidth="1"/>
    <col min="11268" max="11268" width="14.140625" style="1" customWidth="1"/>
    <col min="11269" max="11269" width="16" style="1" customWidth="1"/>
    <col min="11270" max="11273" width="9.140625" style="1"/>
    <col min="11274" max="11274" width="14.42578125" style="1" customWidth="1"/>
    <col min="11275" max="11275" width="6.7109375" style="1" customWidth="1"/>
    <col min="11276" max="11276" width="5.5703125" style="1" customWidth="1"/>
    <col min="11277" max="11279" width="5.85546875" style="1" customWidth="1"/>
    <col min="11280" max="11280" width="5.140625" style="1" customWidth="1"/>
    <col min="11281" max="11281" width="4.5703125" style="1" customWidth="1"/>
    <col min="11282" max="11282" width="5.5703125" style="1" customWidth="1"/>
    <col min="11283" max="11283" width="5.85546875" style="1" customWidth="1"/>
    <col min="11284" max="11284" width="6.5703125" style="1" customWidth="1"/>
    <col min="11285" max="11285" width="5.140625" style="1" customWidth="1"/>
    <col min="11286" max="11286" width="5.85546875" style="1" customWidth="1"/>
    <col min="11287" max="11287" width="5.5703125" style="1" customWidth="1"/>
    <col min="11288" max="11288" width="11.140625" style="1" customWidth="1"/>
    <col min="11289" max="11289" width="10.42578125" style="1" customWidth="1"/>
    <col min="11290" max="11290" width="9.140625" style="1"/>
    <col min="11291" max="11291" width="16.28515625" style="1" customWidth="1"/>
    <col min="11292" max="11522" width="9.140625" style="1"/>
    <col min="11523" max="11523" width="20.140625" style="1" customWidth="1"/>
    <col min="11524" max="11524" width="14.140625" style="1" customWidth="1"/>
    <col min="11525" max="11525" width="16" style="1" customWidth="1"/>
    <col min="11526" max="11529" width="9.140625" style="1"/>
    <col min="11530" max="11530" width="14.42578125" style="1" customWidth="1"/>
    <col min="11531" max="11531" width="6.7109375" style="1" customWidth="1"/>
    <col min="11532" max="11532" width="5.5703125" style="1" customWidth="1"/>
    <col min="11533" max="11535" width="5.85546875" style="1" customWidth="1"/>
    <col min="11536" max="11536" width="5.140625" style="1" customWidth="1"/>
    <col min="11537" max="11537" width="4.5703125" style="1" customWidth="1"/>
    <col min="11538" max="11538" width="5.5703125" style="1" customWidth="1"/>
    <col min="11539" max="11539" width="5.85546875" style="1" customWidth="1"/>
    <col min="11540" max="11540" width="6.5703125" style="1" customWidth="1"/>
    <col min="11541" max="11541" width="5.140625" style="1" customWidth="1"/>
    <col min="11542" max="11542" width="5.85546875" style="1" customWidth="1"/>
    <col min="11543" max="11543" width="5.5703125" style="1" customWidth="1"/>
    <col min="11544" max="11544" width="11.140625" style="1" customWidth="1"/>
    <col min="11545" max="11545" width="10.42578125" style="1" customWidth="1"/>
    <col min="11546" max="11546" width="9.140625" style="1"/>
    <col min="11547" max="11547" width="16.28515625" style="1" customWidth="1"/>
    <col min="11548" max="11778" width="9.140625" style="1"/>
    <col min="11779" max="11779" width="20.140625" style="1" customWidth="1"/>
    <col min="11780" max="11780" width="14.140625" style="1" customWidth="1"/>
    <col min="11781" max="11781" width="16" style="1" customWidth="1"/>
    <col min="11782" max="11785" width="9.140625" style="1"/>
    <col min="11786" max="11786" width="14.42578125" style="1" customWidth="1"/>
    <col min="11787" max="11787" width="6.7109375" style="1" customWidth="1"/>
    <col min="11788" max="11788" width="5.5703125" style="1" customWidth="1"/>
    <col min="11789" max="11791" width="5.85546875" style="1" customWidth="1"/>
    <col min="11792" max="11792" width="5.140625" style="1" customWidth="1"/>
    <col min="11793" max="11793" width="4.5703125" style="1" customWidth="1"/>
    <col min="11794" max="11794" width="5.5703125" style="1" customWidth="1"/>
    <col min="11795" max="11795" width="5.85546875" style="1" customWidth="1"/>
    <col min="11796" max="11796" width="6.5703125" style="1" customWidth="1"/>
    <col min="11797" max="11797" width="5.140625" style="1" customWidth="1"/>
    <col min="11798" max="11798" width="5.85546875" style="1" customWidth="1"/>
    <col min="11799" max="11799" width="5.5703125" style="1" customWidth="1"/>
    <col min="11800" max="11800" width="11.140625" style="1" customWidth="1"/>
    <col min="11801" max="11801" width="10.42578125" style="1" customWidth="1"/>
    <col min="11802" max="11802" width="9.140625" style="1"/>
    <col min="11803" max="11803" width="16.28515625" style="1" customWidth="1"/>
    <col min="11804" max="12034" width="9.140625" style="1"/>
    <col min="12035" max="12035" width="20.140625" style="1" customWidth="1"/>
    <col min="12036" max="12036" width="14.140625" style="1" customWidth="1"/>
    <col min="12037" max="12037" width="16" style="1" customWidth="1"/>
    <col min="12038" max="12041" width="9.140625" style="1"/>
    <col min="12042" max="12042" width="14.42578125" style="1" customWidth="1"/>
    <col min="12043" max="12043" width="6.7109375" style="1" customWidth="1"/>
    <col min="12044" max="12044" width="5.5703125" style="1" customWidth="1"/>
    <col min="12045" max="12047" width="5.85546875" style="1" customWidth="1"/>
    <col min="12048" max="12048" width="5.140625" style="1" customWidth="1"/>
    <col min="12049" max="12049" width="4.5703125" style="1" customWidth="1"/>
    <col min="12050" max="12050" width="5.5703125" style="1" customWidth="1"/>
    <col min="12051" max="12051" width="5.85546875" style="1" customWidth="1"/>
    <col min="12052" max="12052" width="6.5703125" style="1" customWidth="1"/>
    <col min="12053" max="12053" width="5.140625" style="1" customWidth="1"/>
    <col min="12054" max="12054" width="5.85546875" style="1" customWidth="1"/>
    <col min="12055" max="12055" width="5.5703125" style="1" customWidth="1"/>
    <col min="12056" max="12056" width="11.140625" style="1" customWidth="1"/>
    <col min="12057" max="12057" width="10.42578125" style="1" customWidth="1"/>
    <col min="12058" max="12058" width="9.140625" style="1"/>
    <col min="12059" max="12059" width="16.28515625" style="1" customWidth="1"/>
    <col min="12060" max="12290" width="9.140625" style="1"/>
    <col min="12291" max="12291" width="20.140625" style="1" customWidth="1"/>
    <col min="12292" max="12292" width="14.140625" style="1" customWidth="1"/>
    <col min="12293" max="12293" width="16" style="1" customWidth="1"/>
    <col min="12294" max="12297" width="9.140625" style="1"/>
    <col min="12298" max="12298" width="14.42578125" style="1" customWidth="1"/>
    <col min="12299" max="12299" width="6.7109375" style="1" customWidth="1"/>
    <col min="12300" max="12300" width="5.5703125" style="1" customWidth="1"/>
    <col min="12301" max="12303" width="5.85546875" style="1" customWidth="1"/>
    <col min="12304" max="12304" width="5.140625" style="1" customWidth="1"/>
    <col min="12305" max="12305" width="4.5703125" style="1" customWidth="1"/>
    <col min="12306" max="12306" width="5.5703125" style="1" customWidth="1"/>
    <col min="12307" max="12307" width="5.85546875" style="1" customWidth="1"/>
    <col min="12308" max="12308" width="6.5703125" style="1" customWidth="1"/>
    <col min="12309" max="12309" width="5.140625" style="1" customWidth="1"/>
    <col min="12310" max="12310" width="5.85546875" style="1" customWidth="1"/>
    <col min="12311" max="12311" width="5.5703125" style="1" customWidth="1"/>
    <col min="12312" max="12312" width="11.140625" style="1" customWidth="1"/>
    <col min="12313" max="12313" width="10.42578125" style="1" customWidth="1"/>
    <col min="12314" max="12314" width="9.140625" style="1"/>
    <col min="12315" max="12315" width="16.28515625" style="1" customWidth="1"/>
    <col min="12316" max="12546" width="9.140625" style="1"/>
    <col min="12547" max="12547" width="20.140625" style="1" customWidth="1"/>
    <col min="12548" max="12548" width="14.140625" style="1" customWidth="1"/>
    <col min="12549" max="12549" width="16" style="1" customWidth="1"/>
    <col min="12550" max="12553" width="9.140625" style="1"/>
    <col min="12554" max="12554" width="14.42578125" style="1" customWidth="1"/>
    <col min="12555" max="12555" width="6.7109375" style="1" customWidth="1"/>
    <col min="12556" max="12556" width="5.5703125" style="1" customWidth="1"/>
    <col min="12557" max="12559" width="5.85546875" style="1" customWidth="1"/>
    <col min="12560" max="12560" width="5.140625" style="1" customWidth="1"/>
    <col min="12561" max="12561" width="4.5703125" style="1" customWidth="1"/>
    <col min="12562" max="12562" width="5.5703125" style="1" customWidth="1"/>
    <col min="12563" max="12563" width="5.85546875" style="1" customWidth="1"/>
    <col min="12564" max="12564" width="6.5703125" style="1" customWidth="1"/>
    <col min="12565" max="12565" width="5.140625" style="1" customWidth="1"/>
    <col min="12566" max="12566" width="5.85546875" style="1" customWidth="1"/>
    <col min="12567" max="12567" width="5.5703125" style="1" customWidth="1"/>
    <col min="12568" max="12568" width="11.140625" style="1" customWidth="1"/>
    <col min="12569" max="12569" width="10.42578125" style="1" customWidth="1"/>
    <col min="12570" max="12570" width="9.140625" style="1"/>
    <col min="12571" max="12571" width="16.28515625" style="1" customWidth="1"/>
    <col min="12572" max="12802" width="9.140625" style="1"/>
    <col min="12803" max="12803" width="20.140625" style="1" customWidth="1"/>
    <col min="12804" max="12804" width="14.140625" style="1" customWidth="1"/>
    <col min="12805" max="12805" width="16" style="1" customWidth="1"/>
    <col min="12806" max="12809" width="9.140625" style="1"/>
    <col min="12810" max="12810" width="14.42578125" style="1" customWidth="1"/>
    <col min="12811" max="12811" width="6.7109375" style="1" customWidth="1"/>
    <col min="12812" max="12812" width="5.5703125" style="1" customWidth="1"/>
    <col min="12813" max="12815" width="5.85546875" style="1" customWidth="1"/>
    <col min="12816" max="12816" width="5.140625" style="1" customWidth="1"/>
    <col min="12817" max="12817" width="4.5703125" style="1" customWidth="1"/>
    <col min="12818" max="12818" width="5.5703125" style="1" customWidth="1"/>
    <col min="12819" max="12819" width="5.85546875" style="1" customWidth="1"/>
    <col min="12820" max="12820" width="6.5703125" style="1" customWidth="1"/>
    <col min="12821" max="12821" width="5.140625" style="1" customWidth="1"/>
    <col min="12822" max="12822" width="5.85546875" style="1" customWidth="1"/>
    <col min="12823" max="12823" width="5.5703125" style="1" customWidth="1"/>
    <col min="12824" max="12824" width="11.140625" style="1" customWidth="1"/>
    <col min="12825" max="12825" width="10.42578125" style="1" customWidth="1"/>
    <col min="12826" max="12826" width="9.140625" style="1"/>
    <col min="12827" max="12827" width="16.28515625" style="1" customWidth="1"/>
    <col min="12828" max="13058" width="9.140625" style="1"/>
    <col min="13059" max="13059" width="20.140625" style="1" customWidth="1"/>
    <col min="13060" max="13060" width="14.140625" style="1" customWidth="1"/>
    <col min="13061" max="13061" width="16" style="1" customWidth="1"/>
    <col min="13062" max="13065" width="9.140625" style="1"/>
    <col min="13066" max="13066" width="14.42578125" style="1" customWidth="1"/>
    <col min="13067" max="13067" width="6.7109375" style="1" customWidth="1"/>
    <col min="13068" max="13068" width="5.5703125" style="1" customWidth="1"/>
    <col min="13069" max="13071" width="5.85546875" style="1" customWidth="1"/>
    <col min="13072" max="13072" width="5.140625" style="1" customWidth="1"/>
    <col min="13073" max="13073" width="4.5703125" style="1" customWidth="1"/>
    <col min="13074" max="13074" width="5.5703125" style="1" customWidth="1"/>
    <col min="13075" max="13075" width="5.85546875" style="1" customWidth="1"/>
    <col min="13076" max="13076" width="6.5703125" style="1" customWidth="1"/>
    <col min="13077" max="13077" width="5.140625" style="1" customWidth="1"/>
    <col min="13078" max="13078" width="5.85546875" style="1" customWidth="1"/>
    <col min="13079" max="13079" width="5.5703125" style="1" customWidth="1"/>
    <col min="13080" max="13080" width="11.140625" style="1" customWidth="1"/>
    <col min="13081" max="13081" width="10.42578125" style="1" customWidth="1"/>
    <col min="13082" max="13082" width="9.140625" style="1"/>
    <col min="13083" max="13083" width="16.28515625" style="1" customWidth="1"/>
    <col min="13084" max="13314" width="9.140625" style="1"/>
    <col min="13315" max="13315" width="20.140625" style="1" customWidth="1"/>
    <col min="13316" max="13316" width="14.140625" style="1" customWidth="1"/>
    <col min="13317" max="13317" width="16" style="1" customWidth="1"/>
    <col min="13318" max="13321" width="9.140625" style="1"/>
    <col min="13322" max="13322" width="14.42578125" style="1" customWidth="1"/>
    <col min="13323" max="13323" width="6.7109375" style="1" customWidth="1"/>
    <col min="13324" max="13324" width="5.5703125" style="1" customWidth="1"/>
    <col min="13325" max="13327" width="5.85546875" style="1" customWidth="1"/>
    <col min="13328" max="13328" width="5.140625" style="1" customWidth="1"/>
    <col min="13329" max="13329" width="4.5703125" style="1" customWidth="1"/>
    <col min="13330" max="13330" width="5.5703125" style="1" customWidth="1"/>
    <col min="13331" max="13331" width="5.85546875" style="1" customWidth="1"/>
    <col min="13332" max="13332" width="6.5703125" style="1" customWidth="1"/>
    <col min="13333" max="13333" width="5.140625" style="1" customWidth="1"/>
    <col min="13334" max="13334" width="5.85546875" style="1" customWidth="1"/>
    <col min="13335" max="13335" width="5.5703125" style="1" customWidth="1"/>
    <col min="13336" max="13336" width="11.140625" style="1" customWidth="1"/>
    <col min="13337" max="13337" width="10.42578125" style="1" customWidth="1"/>
    <col min="13338" max="13338" width="9.140625" style="1"/>
    <col min="13339" max="13339" width="16.28515625" style="1" customWidth="1"/>
    <col min="13340" max="13570" width="9.140625" style="1"/>
    <col min="13571" max="13571" width="20.140625" style="1" customWidth="1"/>
    <col min="13572" max="13572" width="14.140625" style="1" customWidth="1"/>
    <col min="13573" max="13573" width="16" style="1" customWidth="1"/>
    <col min="13574" max="13577" width="9.140625" style="1"/>
    <col min="13578" max="13578" width="14.42578125" style="1" customWidth="1"/>
    <col min="13579" max="13579" width="6.7109375" style="1" customWidth="1"/>
    <col min="13580" max="13580" width="5.5703125" style="1" customWidth="1"/>
    <col min="13581" max="13583" width="5.85546875" style="1" customWidth="1"/>
    <col min="13584" max="13584" width="5.140625" style="1" customWidth="1"/>
    <col min="13585" max="13585" width="4.5703125" style="1" customWidth="1"/>
    <col min="13586" max="13586" width="5.5703125" style="1" customWidth="1"/>
    <col min="13587" max="13587" width="5.85546875" style="1" customWidth="1"/>
    <col min="13588" max="13588" width="6.5703125" style="1" customWidth="1"/>
    <col min="13589" max="13589" width="5.140625" style="1" customWidth="1"/>
    <col min="13590" max="13590" width="5.85546875" style="1" customWidth="1"/>
    <col min="13591" max="13591" width="5.5703125" style="1" customWidth="1"/>
    <col min="13592" max="13592" width="11.140625" style="1" customWidth="1"/>
    <col min="13593" max="13593" width="10.42578125" style="1" customWidth="1"/>
    <col min="13594" max="13594" width="9.140625" style="1"/>
    <col min="13595" max="13595" width="16.28515625" style="1" customWidth="1"/>
    <col min="13596" max="13826" width="9.140625" style="1"/>
    <col min="13827" max="13827" width="20.140625" style="1" customWidth="1"/>
    <col min="13828" max="13828" width="14.140625" style="1" customWidth="1"/>
    <col min="13829" max="13829" width="16" style="1" customWidth="1"/>
    <col min="13830" max="13833" width="9.140625" style="1"/>
    <col min="13834" max="13834" width="14.42578125" style="1" customWidth="1"/>
    <col min="13835" max="13835" width="6.7109375" style="1" customWidth="1"/>
    <col min="13836" max="13836" width="5.5703125" style="1" customWidth="1"/>
    <col min="13837" max="13839" width="5.85546875" style="1" customWidth="1"/>
    <col min="13840" max="13840" width="5.140625" style="1" customWidth="1"/>
    <col min="13841" max="13841" width="4.5703125" style="1" customWidth="1"/>
    <col min="13842" max="13842" width="5.5703125" style="1" customWidth="1"/>
    <col min="13843" max="13843" width="5.85546875" style="1" customWidth="1"/>
    <col min="13844" max="13844" width="6.5703125" style="1" customWidth="1"/>
    <col min="13845" max="13845" width="5.140625" style="1" customWidth="1"/>
    <col min="13846" max="13846" width="5.85546875" style="1" customWidth="1"/>
    <col min="13847" max="13847" width="5.5703125" style="1" customWidth="1"/>
    <col min="13848" max="13848" width="11.140625" style="1" customWidth="1"/>
    <col min="13849" max="13849" width="10.42578125" style="1" customWidth="1"/>
    <col min="13850" max="13850" width="9.140625" style="1"/>
    <col min="13851" max="13851" width="16.28515625" style="1" customWidth="1"/>
    <col min="13852" max="14082" width="9.140625" style="1"/>
    <col min="14083" max="14083" width="20.140625" style="1" customWidth="1"/>
    <col min="14084" max="14084" width="14.140625" style="1" customWidth="1"/>
    <col min="14085" max="14085" width="16" style="1" customWidth="1"/>
    <col min="14086" max="14089" width="9.140625" style="1"/>
    <col min="14090" max="14090" width="14.42578125" style="1" customWidth="1"/>
    <col min="14091" max="14091" width="6.7109375" style="1" customWidth="1"/>
    <col min="14092" max="14092" width="5.5703125" style="1" customWidth="1"/>
    <col min="14093" max="14095" width="5.85546875" style="1" customWidth="1"/>
    <col min="14096" max="14096" width="5.140625" style="1" customWidth="1"/>
    <col min="14097" max="14097" width="4.5703125" style="1" customWidth="1"/>
    <col min="14098" max="14098" width="5.5703125" style="1" customWidth="1"/>
    <col min="14099" max="14099" width="5.85546875" style="1" customWidth="1"/>
    <col min="14100" max="14100" width="6.5703125" style="1" customWidth="1"/>
    <col min="14101" max="14101" width="5.140625" style="1" customWidth="1"/>
    <col min="14102" max="14102" width="5.85546875" style="1" customWidth="1"/>
    <col min="14103" max="14103" width="5.5703125" style="1" customWidth="1"/>
    <col min="14104" max="14104" width="11.140625" style="1" customWidth="1"/>
    <col min="14105" max="14105" width="10.42578125" style="1" customWidth="1"/>
    <col min="14106" max="14106" width="9.140625" style="1"/>
    <col min="14107" max="14107" width="16.28515625" style="1" customWidth="1"/>
    <col min="14108" max="14338" width="9.140625" style="1"/>
    <col min="14339" max="14339" width="20.140625" style="1" customWidth="1"/>
    <col min="14340" max="14340" width="14.140625" style="1" customWidth="1"/>
    <col min="14341" max="14341" width="16" style="1" customWidth="1"/>
    <col min="14342" max="14345" width="9.140625" style="1"/>
    <col min="14346" max="14346" width="14.42578125" style="1" customWidth="1"/>
    <col min="14347" max="14347" width="6.7109375" style="1" customWidth="1"/>
    <col min="14348" max="14348" width="5.5703125" style="1" customWidth="1"/>
    <col min="14349" max="14351" width="5.85546875" style="1" customWidth="1"/>
    <col min="14352" max="14352" width="5.140625" style="1" customWidth="1"/>
    <col min="14353" max="14353" width="4.5703125" style="1" customWidth="1"/>
    <col min="14354" max="14354" width="5.5703125" style="1" customWidth="1"/>
    <col min="14355" max="14355" width="5.85546875" style="1" customWidth="1"/>
    <col min="14356" max="14356" width="6.5703125" style="1" customWidth="1"/>
    <col min="14357" max="14357" width="5.140625" style="1" customWidth="1"/>
    <col min="14358" max="14358" width="5.85546875" style="1" customWidth="1"/>
    <col min="14359" max="14359" width="5.5703125" style="1" customWidth="1"/>
    <col min="14360" max="14360" width="11.140625" style="1" customWidth="1"/>
    <col min="14361" max="14361" width="10.42578125" style="1" customWidth="1"/>
    <col min="14362" max="14362" width="9.140625" style="1"/>
    <col min="14363" max="14363" width="16.28515625" style="1" customWidth="1"/>
    <col min="14364" max="14594" width="9.140625" style="1"/>
    <col min="14595" max="14595" width="20.140625" style="1" customWidth="1"/>
    <col min="14596" max="14596" width="14.140625" style="1" customWidth="1"/>
    <col min="14597" max="14597" width="16" style="1" customWidth="1"/>
    <col min="14598" max="14601" width="9.140625" style="1"/>
    <col min="14602" max="14602" width="14.42578125" style="1" customWidth="1"/>
    <col min="14603" max="14603" width="6.7109375" style="1" customWidth="1"/>
    <col min="14604" max="14604" width="5.5703125" style="1" customWidth="1"/>
    <col min="14605" max="14607" width="5.85546875" style="1" customWidth="1"/>
    <col min="14608" max="14608" width="5.140625" style="1" customWidth="1"/>
    <col min="14609" max="14609" width="4.5703125" style="1" customWidth="1"/>
    <col min="14610" max="14610" width="5.5703125" style="1" customWidth="1"/>
    <col min="14611" max="14611" width="5.85546875" style="1" customWidth="1"/>
    <col min="14612" max="14612" width="6.5703125" style="1" customWidth="1"/>
    <col min="14613" max="14613" width="5.140625" style="1" customWidth="1"/>
    <col min="14614" max="14614" width="5.85546875" style="1" customWidth="1"/>
    <col min="14615" max="14615" width="5.5703125" style="1" customWidth="1"/>
    <col min="14616" max="14616" width="11.140625" style="1" customWidth="1"/>
    <col min="14617" max="14617" width="10.42578125" style="1" customWidth="1"/>
    <col min="14618" max="14618" width="9.140625" style="1"/>
    <col min="14619" max="14619" width="16.28515625" style="1" customWidth="1"/>
    <col min="14620" max="14850" width="9.140625" style="1"/>
    <col min="14851" max="14851" width="20.140625" style="1" customWidth="1"/>
    <col min="14852" max="14852" width="14.140625" style="1" customWidth="1"/>
    <col min="14853" max="14853" width="16" style="1" customWidth="1"/>
    <col min="14854" max="14857" width="9.140625" style="1"/>
    <col min="14858" max="14858" width="14.42578125" style="1" customWidth="1"/>
    <col min="14859" max="14859" width="6.7109375" style="1" customWidth="1"/>
    <col min="14860" max="14860" width="5.5703125" style="1" customWidth="1"/>
    <col min="14861" max="14863" width="5.85546875" style="1" customWidth="1"/>
    <col min="14864" max="14864" width="5.140625" style="1" customWidth="1"/>
    <col min="14865" max="14865" width="4.5703125" style="1" customWidth="1"/>
    <col min="14866" max="14866" width="5.5703125" style="1" customWidth="1"/>
    <col min="14867" max="14867" width="5.85546875" style="1" customWidth="1"/>
    <col min="14868" max="14868" width="6.5703125" style="1" customWidth="1"/>
    <col min="14869" max="14869" width="5.140625" style="1" customWidth="1"/>
    <col min="14870" max="14870" width="5.85546875" style="1" customWidth="1"/>
    <col min="14871" max="14871" width="5.5703125" style="1" customWidth="1"/>
    <col min="14872" max="14872" width="11.140625" style="1" customWidth="1"/>
    <col min="14873" max="14873" width="10.42578125" style="1" customWidth="1"/>
    <col min="14874" max="14874" width="9.140625" style="1"/>
    <col min="14875" max="14875" width="16.28515625" style="1" customWidth="1"/>
    <col min="14876" max="15106" width="9.140625" style="1"/>
    <col min="15107" max="15107" width="20.140625" style="1" customWidth="1"/>
    <col min="15108" max="15108" width="14.140625" style="1" customWidth="1"/>
    <col min="15109" max="15109" width="16" style="1" customWidth="1"/>
    <col min="15110" max="15113" width="9.140625" style="1"/>
    <col min="15114" max="15114" width="14.42578125" style="1" customWidth="1"/>
    <col min="15115" max="15115" width="6.7109375" style="1" customWidth="1"/>
    <col min="15116" max="15116" width="5.5703125" style="1" customWidth="1"/>
    <col min="15117" max="15119" width="5.85546875" style="1" customWidth="1"/>
    <col min="15120" max="15120" width="5.140625" style="1" customWidth="1"/>
    <col min="15121" max="15121" width="4.5703125" style="1" customWidth="1"/>
    <col min="15122" max="15122" width="5.5703125" style="1" customWidth="1"/>
    <col min="15123" max="15123" width="5.85546875" style="1" customWidth="1"/>
    <col min="15124" max="15124" width="6.5703125" style="1" customWidth="1"/>
    <col min="15125" max="15125" width="5.140625" style="1" customWidth="1"/>
    <col min="15126" max="15126" width="5.85546875" style="1" customWidth="1"/>
    <col min="15127" max="15127" width="5.5703125" style="1" customWidth="1"/>
    <col min="15128" max="15128" width="11.140625" style="1" customWidth="1"/>
    <col min="15129" max="15129" width="10.42578125" style="1" customWidth="1"/>
    <col min="15130" max="15130" width="9.140625" style="1"/>
    <col min="15131" max="15131" width="16.28515625" style="1" customWidth="1"/>
    <col min="15132" max="15362" width="9.140625" style="1"/>
    <col min="15363" max="15363" width="20.140625" style="1" customWidth="1"/>
    <col min="15364" max="15364" width="14.140625" style="1" customWidth="1"/>
    <col min="15365" max="15365" width="16" style="1" customWidth="1"/>
    <col min="15366" max="15369" width="9.140625" style="1"/>
    <col min="15370" max="15370" width="14.42578125" style="1" customWidth="1"/>
    <col min="15371" max="15371" width="6.7109375" style="1" customWidth="1"/>
    <col min="15372" max="15372" width="5.5703125" style="1" customWidth="1"/>
    <col min="15373" max="15375" width="5.85546875" style="1" customWidth="1"/>
    <col min="15376" max="15376" width="5.140625" style="1" customWidth="1"/>
    <col min="15377" max="15377" width="4.5703125" style="1" customWidth="1"/>
    <col min="15378" max="15378" width="5.5703125" style="1" customWidth="1"/>
    <col min="15379" max="15379" width="5.85546875" style="1" customWidth="1"/>
    <col min="15380" max="15380" width="6.5703125" style="1" customWidth="1"/>
    <col min="15381" max="15381" width="5.140625" style="1" customWidth="1"/>
    <col min="15382" max="15382" width="5.85546875" style="1" customWidth="1"/>
    <col min="15383" max="15383" width="5.5703125" style="1" customWidth="1"/>
    <col min="15384" max="15384" width="11.140625" style="1" customWidth="1"/>
    <col min="15385" max="15385" width="10.42578125" style="1" customWidth="1"/>
    <col min="15386" max="15386" width="9.140625" style="1"/>
    <col min="15387" max="15387" width="16.28515625" style="1" customWidth="1"/>
    <col min="15388" max="15618" width="9.140625" style="1"/>
    <col min="15619" max="15619" width="20.140625" style="1" customWidth="1"/>
    <col min="15620" max="15620" width="14.140625" style="1" customWidth="1"/>
    <col min="15621" max="15621" width="16" style="1" customWidth="1"/>
    <col min="15622" max="15625" width="9.140625" style="1"/>
    <col min="15626" max="15626" width="14.42578125" style="1" customWidth="1"/>
    <col min="15627" max="15627" width="6.7109375" style="1" customWidth="1"/>
    <col min="15628" max="15628" width="5.5703125" style="1" customWidth="1"/>
    <col min="15629" max="15631" width="5.85546875" style="1" customWidth="1"/>
    <col min="15632" max="15632" width="5.140625" style="1" customWidth="1"/>
    <col min="15633" max="15633" width="4.5703125" style="1" customWidth="1"/>
    <col min="15634" max="15634" width="5.5703125" style="1" customWidth="1"/>
    <col min="15635" max="15635" width="5.85546875" style="1" customWidth="1"/>
    <col min="15636" max="15636" width="6.5703125" style="1" customWidth="1"/>
    <col min="15637" max="15637" width="5.140625" style="1" customWidth="1"/>
    <col min="15638" max="15638" width="5.85546875" style="1" customWidth="1"/>
    <col min="15639" max="15639" width="5.5703125" style="1" customWidth="1"/>
    <col min="15640" max="15640" width="11.140625" style="1" customWidth="1"/>
    <col min="15641" max="15641" width="10.42578125" style="1" customWidth="1"/>
    <col min="15642" max="15642" width="9.140625" style="1"/>
    <col min="15643" max="15643" width="16.28515625" style="1" customWidth="1"/>
    <col min="15644" max="15874" width="9.140625" style="1"/>
    <col min="15875" max="15875" width="20.140625" style="1" customWidth="1"/>
    <col min="15876" max="15876" width="14.140625" style="1" customWidth="1"/>
    <col min="15877" max="15877" width="16" style="1" customWidth="1"/>
    <col min="15878" max="15881" width="9.140625" style="1"/>
    <col min="15882" max="15882" width="14.42578125" style="1" customWidth="1"/>
    <col min="15883" max="15883" width="6.7109375" style="1" customWidth="1"/>
    <col min="15884" max="15884" width="5.5703125" style="1" customWidth="1"/>
    <col min="15885" max="15887" width="5.85546875" style="1" customWidth="1"/>
    <col min="15888" max="15888" width="5.140625" style="1" customWidth="1"/>
    <col min="15889" max="15889" width="4.5703125" style="1" customWidth="1"/>
    <col min="15890" max="15890" width="5.5703125" style="1" customWidth="1"/>
    <col min="15891" max="15891" width="5.85546875" style="1" customWidth="1"/>
    <col min="15892" max="15892" width="6.5703125" style="1" customWidth="1"/>
    <col min="15893" max="15893" width="5.140625" style="1" customWidth="1"/>
    <col min="15894" max="15894" width="5.85546875" style="1" customWidth="1"/>
    <col min="15895" max="15895" width="5.5703125" style="1" customWidth="1"/>
    <col min="15896" max="15896" width="11.140625" style="1" customWidth="1"/>
    <col min="15897" max="15897" width="10.42578125" style="1" customWidth="1"/>
    <col min="15898" max="15898" width="9.140625" style="1"/>
    <col min="15899" max="15899" width="16.28515625" style="1" customWidth="1"/>
    <col min="15900" max="16130" width="9.140625" style="1"/>
    <col min="16131" max="16131" width="20.140625" style="1" customWidth="1"/>
    <col min="16132" max="16132" width="14.140625" style="1" customWidth="1"/>
    <col min="16133" max="16133" width="16" style="1" customWidth="1"/>
    <col min="16134" max="16137" width="9.140625" style="1"/>
    <col min="16138" max="16138" width="14.42578125" style="1" customWidth="1"/>
    <col min="16139" max="16139" width="6.7109375" style="1" customWidth="1"/>
    <col min="16140" max="16140" width="5.5703125" style="1" customWidth="1"/>
    <col min="16141" max="16143" width="5.85546875" style="1" customWidth="1"/>
    <col min="16144" max="16144" width="5.140625" style="1" customWidth="1"/>
    <col min="16145" max="16145" width="4.5703125" style="1" customWidth="1"/>
    <col min="16146" max="16146" width="5.5703125" style="1" customWidth="1"/>
    <col min="16147" max="16147" width="5.85546875" style="1" customWidth="1"/>
    <col min="16148" max="16148" width="6.5703125" style="1" customWidth="1"/>
    <col min="16149" max="16149" width="5.140625" style="1" customWidth="1"/>
    <col min="16150" max="16150" width="5.85546875" style="1" customWidth="1"/>
    <col min="16151" max="16151" width="5.5703125" style="1" customWidth="1"/>
    <col min="16152" max="16152" width="11.140625" style="1" customWidth="1"/>
    <col min="16153" max="16153" width="10.42578125" style="1" customWidth="1"/>
    <col min="16154" max="16154" width="9.140625" style="1"/>
    <col min="16155" max="16155" width="16.28515625" style="1" customWidth="1"/>
    <col min="16156" max="16384" width="9.140625" style="1"/>
  </cols>
  <sheetData>
    <row r="1" spans="1:10" ht="13.5" customHeight="1">
      <c r="A1" s="34" t="s">
        <v>24</v>
      </c>
      <c r="B1" s="34"/>
      <c r="C1" s="34"/>
      <c r="D1" s="34"/>
      <c r="E1" s="34"/>
      <c r="F1" s="34"/>
      <c r="G1" s="34"/>
      <c r="H1" s="34"/>
      <c r="I1" s="34"/>
      <c r="J1" s="19"/>
    </row>
    <row r="2" spans="1:10" ht="13.5" customHeight="1">
      <c r="A2" s="34"/>
      <c r="B2" s="34"/>
      <c r="C2" s="34"/>
      <c r="D2" s="34"/>
      <c r="E2" s="34"/>
      <c r="F2" s="34"/>
      <c r="G2" s="34"/>
      <c r="H2" s="34"/>
      <c r="I2" s="34"/>
      <c r="J2" s="19"/>
    </row>
    <row r="3" spans="1:10" ht="38.25" customHeight="1">
      <c r="A3" s="34"/>
      <c r="B3" s="34"/>
      <c r="C3" s="34"/>
      <c r="D3" s="34"/>
      <c r="E3" s="34"/>
      <c r="F3" s="34"/>
      <c r="G3" s="34"/>
      <c r="H3" s="34"/>
      <c r="I3" s="34"/>
      <c r="J3" s="19"/>
    </row>
    <row r="4" spans="1:10" ht="15.75" customHeight="1" thickBot="1">
      <c r="A4" s="20"/>
      <c r="B4" s="20"/>
      <c r="C4" s="20"/>
      <c r="D4" s="20"/>
      <c r="E4" s="20"/>
      <c r="F4" s="20"/>
      <c r="G4" s="20"/>
      <c r="H4" s="20"/>
      <c r="I4" s="20"/>
      <c r="J4" s="18"/>
    </row>
    <row r="5" spans="1:10" ht="32.25" thickBot="1">
      <c r="A5" s="20"/>
      <c r="B5" s="21" t="s">
        <v>25</v>
      </c>
      <c r="C5" s="21" t="s">
        <v>26</v>
      </c>
      <c r="D5" s="21" t="s">
        <v>27</v>
      </c>
      <c r="E5" s="22" t="s">
        <v>28</v>
      </c>
      <c r="F5" s="20"/>
      <c r="G5" s="20"/>
      <c r="H5" s="20"/>
      <c r="I5" s="20"/>
      <c r="J5" s="18"/>
    </row>
    <row r="6" spans="1:10">
      <c r="A6" s="20"/>
      <c r="B6" s="23">
        <v>1</v>
      </c>
      <c r="C6" s="35" t="s">
        <v>32</v>
      </c>
      <c r="D6" s="24">
        <v>1</v>
      </c>
      <c r="E6" s="25">
        <v>275</v>
      </c>
      <c r="F6" s="20"/>
      <c r="G6" s="20"/>
      <c r="H6" s="20"/>
      <c r="I6" s="20"/>
      <c r="J6" s="18"/>
    </row>
    <row r="7" spans="1:10">
      <c r="A7" s="20"/>
      <c r="B7" s="26">
        <v>2</v>
      </c>
      <c r="C7" s="36"/>
      <c r="D7" s="27">
        <v>3</v>
      </c>
      <c r="E7" s="28">
        <v>295</v>
      </c>
      <c r="F7" s="20"/>
      <c r="G7" s="20"/>
      <c r="H7" s="20"/>
      <c r="I7" s="20"/>
      <c r="J7" s="18"/>
    </row>
    <row r="8" spans="1:10">
      <c r="A8" s="20"/>
      <c r="B8" s="26">
        <v>3</v>
      </c>
      <c r="C8" s="36"/>
      <c r="D8" s="27">
        <v>4</v>
      </c>
      <c r="E8" s="28">
        <v>276</v>
      </c>
      <c r="F8" s="20"/>
      <c r="G8" s="20"/>
      <c r="H8" s="20"/>
      <c r="I8" s="20"/>
      <c r="J8" s="18"/>
    </row>
    <row r="9" spans="1:10" ht="12.75" customHeight="1">
      <c r="A9" s="20"/>
      <c r="B9" s="26">
        <v>4</v>
      </c>
      <c r="C9" s="36"/>
      <c r="D9" s="27">
        <v>10</v>
      </c>
      <c r="E9" s="28">
        <v>437</v>
      </c>
      <c r="F9" s="20"/>
      <c r="G9" s="20"/>
      <c r="H9" s="20"/>
      <c r="I9" s="20"/>
      <c r="J9" s="18"/>
    </row>
    <row r="10" spans="1:10" ht="17.25" customHeight="1">
      <c r="A10" s="20"/>
      <c r="B10" s="26">
        <v>5</v>
      </c>
      <c r="C10" s="36"/>
      <c r="D10" s="27">
        <v>11</v>
      </c>
      <c r="E10" s="28">
        <v>140</v>
      </c>
      <c r="F10" s="20"/>
      <c r="G10" s="20"/>
      <c r="H10" s="20"/>
      <c r="I10" s="20"/>
      <c r="J10" s="18"/>
    </row>
    <row r="11" spans="1:10" ht="15" customHeight="1">
      <c r="A11" s="20"/>
      <c r="B11" s="26">
        <v>6</v>
      </c>
      <c r="C11" s="36"/>
      <c r="D11" s="27">
        <v>13</v>
      </c>
      <c r="E11" s="28">
        <v>580</v>
      </c>
      <c r="F11" s="20"/>
      <c r="G11" s="20"/>
      <c r="H11" s="20"/>
      <c r="I11" s="20"/>
      <c r="J11" s="18"/>
    </row>
    <row r="12" spans="1:10">
      <c r="A12" s="20"/>
      <c r="B12" s="26">
        <v>7</v>
      </c>
      <c r="C12" s="36"/>
      <c r="D12" s="27">
        <v>15</v>
      </c>
      <c r="E12" s="28">
        <v>33</v>
      </c>
      <c r="F12" s="20"/>
      <c r="G12" s="20"/>
      <c r="H12" s="20"/>
      <c r="I12" s="20"/>
      <c r="J12" s="18"/>
    </row>
    <row r="13" spans="1:10">
      <c r="A13" s="20"/>
      <c r="B13" s="26">
        <v>8</v>
      </c>
      <c r="C13" s="36"/>
      <c r="D13" s="27">
        <v>45</v>
      </c>
      <c r="E13" s="28">
        <v>681</v>
      </c>
      <c r="F13" s="20"/>
      <c r="G13" s="20"/>
      <c r="H13" s="20"/>
      <c r="I13" s="20"/>
      <c r="J13" s="18"/>
    </row>
    <row r="14" spans="1:10">
      <c r="A14" s="20"/>
      <c r="B14" s="26">
        <v>9</v>
      </c>
      <c r="C14" s="36"/>
      <c r="D14" s="27">
        <v>47</v>
      </c>
      <c r="E14" s="28">
        <v>27</v>
      </c>
      <c r="F14" s="20"/>
      <c r="G14" s="20"/>
      <c r="H14" s="20"/>
      <c r="I14" s="20"/>
      <c r="J14" s="18"/>
    </row>
    <row r="15" spans="1:10">
      <c r="A15" s="20"/>
      <c r="B15" s="26">
        <v>10</v>
      </c>
      <c r="C15" s="36"/>
      <c r="D15" s="27">
        <v>48</v>
      </c>
      <c r="E15" s="28">
        <v>433</v>
      </c>
      <c r="F15" s="20"/>
      <c r="G15" s="20"/>
      <c r="H15" s="20"/>
      <c r="I15" s="20"/>
      <c r="J15" s="18"/>
    </row>
    <row r="16" spans="1:10">
      <c r="A16" s="20"/>
      <c r="B16" s="26">
        <v>11</v>
      </c>
      <c r="C16" s="36"/>
      <c r="D16" s="27">
        <v>52</v>
      </c>
      <c r="E16" s="28">
        <v>785</v>
      </c>
      <c r="F16" s="20"/>
      <c r="G16" s="20"/>
      <c r="H16" s="20"/>
      <c r="I16" s="20"/>
      <c r="J16" s="18"/>
    </row>
    <row r="17" spans="1:10">
      <c r="A17" s="20"/>
      <c r="B17" s="26">
        <v>12</v>
      </c>
      <c r="C17" s="36"/>
      <c r="D17" s="27">
        <v>53</v>
      </c>
      <c r="E17" s="28">
        <v>597</v>
      </c>
      <c r="F17" s="20"/>
      <c r="G17" s="20"/>
      <c r="H17" s="20"/>
      <c r="I17" s="20"/>
      <c r="J17" s="18"/>
    </row>
    <row r="18" spans="1:10" ht="17.25" customHeight="1">
      <c r="A18" s="20"/>
      <c r="B18" s="26">
        <v>13</v>
      </c>
      <c r="C18" s="36"/>
      <c r="D18" s="27">
        <v>56</v>
      </c>
      <c r="E18" s="28">
        <v>146</v>
      </c>
      <c r="F18" s="20"/>
      <c r="G18" s="20"/>
      <c r="H18" s="20"/>
      <c r="I18" s="20"/>
      <c r="J18" s="18"/>
    </row>
    <row r="19" spans="1:10">
      <c r="A19" s="20"/>
      <c r="B19" s="26">
        <v>14</v>
      </c>
      <c r="C19" s="36"/>
      <c r="D19" s="27">
        <v>58</v>
      </c>
      <c r="E19" s="28">
        <v>124</v>
      </c>
      <c r="F19" s="20"/>
      <c r="G19" s="20"/>
      <c r="H19" s="20"/>
      <c r="I19" s="20"/>
      <c r="J19" s="18"/>
    </row>
    <row r="20" spans="1:10">
      <c r="A20" s="20"/>
      <c r="B20" s="26">
        <v>15</v>
      </c>
      <c r="C20" s="36"/>
      <c r="D20" s="27">
        <v>60</v>
      </c>
      <c r="E20" s="28">
        <v>158</v>
      </c>
      <c r="F20" s="20"/>
      <c r="G20" s="20"/>
      <c r="H20" s="20"/>
      <c r="I20" s="20"/>
      <c r="J20" s="18"/>
    </row>
    <row r="21" spans="1:10">
      <c r="A21" s="20"/>
      <c r="B21" s="26">
        <v>16</v>
      </c>
      <c r="C21" s="36"/>
      <c r="D21" s="27">
        <v>69</v>
      </c>
      <c r="E21" s="28">
        <v>2766</v>
      </c>
      <c r="F21" s="20"/>
      <c r="G21" s="20"/>
      <c r="H21" s="20"/>
      <c r="I21" s="20"/>
      <c r="J21" s="18"/>
    </row>
    <row r="22" spans="1:10" ht="25.5">
      <c r="A22" s="20"/>
      <c r="B22" s="26">
        <v>17</v>
      </c>
      <c r="C22" s="36"/>
      <c r="D22" s="29" t="s">
        <v>33</v>
      </c>
      <c r="E22" s="28">
        <v>5320</v>
      </c>
      <c r="F22" s="20"/>
      <c r="G22" s="20"/>
      <c r="H22" s="20"/>
      <c r="I22" s="20"/>
      <c r="J22" s="18"/>
    </row>
    <row r="23" spans="1:10">
      <c r="A23" s="20"/>
      <c r="B23" s="26">
        <v>18</v>
      </c>
      <c r="C23" s="36"/>
      <c r="D23" s="27">
        <v>63</v>
      </c>
      <c r="E23" s="28">
        <v>38</v>
      </c>
      <c r="F23" s="20"/>
      <c r="G23" s="20"/>
      <c r="H23" s="20"/>
      <c r="I23" s="20"/>
      <c r="J23" s="18"/>
    </row>
    <row r="24" spans="1:10" ht="18.75" customHeight="1">
      <c r="A24" s="20"/>
      <c r="B24" s="26">
        <v>19</v>
      </c>
      <c r="C24" s="36"/>
      <c r="D24" s="27">
        <v>72</v>
      </c>
      <c r="E24" s="28">
        <v>84</v>
      </c>
      <c r="F24" s="20"/>
      <c r="G24" s="20"/>
      <c r="H24" s="20"/>
      <c r="I24" s="20"/>
      <c r="J24" s="18"/>
    </row>
    <row r="25" spans="1:10">
      <c r="A25" s="20"/>
      <c r="B25" s="26">
        <v>20</v>
      </c>
      <c r="C25" s="36"/>
      <c r="D25" s="27" t="s">
        <v>29</v>
      </c>
      <c r="E25" s="28">
        <v>600</v>
      </c>
      <c r="F25" s="20"/>
      <c r="G25" s="20"/>
      <c r="H25" s="20"/>
      <c r="I25" s="20"/>
      <c r="J25" s="18"/>
    </row>
    <row r="26" spans="1:10" ht="15.75" thickBot="1">
      <c r="A26" s="20"/>
      <c r="B26" s="26">
        <v>21</v>
      </c>
      <c r="C26" s="37"/>
      <c r="D26" s="27" t="s">
        <v>30</v>
      </c>
      <c r="E26" s="28">
        <v>600</v>
      </c>
      <c r="F26" s="20"/>
      <c r="G26" s="20"/>
      <c r="H26" s="20"/>
      <c r="I26" s="20"/>
      <c r="J26" s="18"/>
    </row>
    <row r="27" spans="1:10" ht="16.5" thickBot="1">
      <c r="A27" s="20"/>
      <c r="B27" s="33" t="s">
        <v>31</v>
      </c>
      <c r="C27" s="33"/>
      <c r="D27" s="33"/>
      <c r="E27" s="30">
        <f>SUM(E6:E26)</f>
        <v>14395</v>
      </c>
      <c r="F27" s="20"/>
      <c r="G27" s="20"/>
      <c r="H27" s="20"/>
      <c r="I27" s="20"/>
      <c r="J27" s="18"/>
    </row>
  </sheetData>
  <mergeCells count="3">
    <mergeCell ref="B27:D27"/>
    <mergeCell ref="A1:I3"/>
    <mergeCell ref="C6:C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E93C8F1-E1F4-4A4F-82FA-E714F1E72CA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TERENY ZEWN. SOI BB 2025-2027</vt:lpstr>
      <vt:lpstr>POW. DACHÓW 2025-2027</vt:lpstr>
      <vt:lpstr>'POW. DACHÓW 2025-2027'!Obszar_wydruku</vt:lpstr>
      <vt:lpstr>'TERENY ZEWN. SOI BB 2025-2027'!Obszar_wydruku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2025-01-13T12:43:52Z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896ec805-3252-4517-84d8-cb6377a78a71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bjSaver">
    <vt:lpwstr>aCP1CQRV+AEMaYhueoMBmWJ4QjRNy7KF</vt:lpwstr>
  </property>
  <property fmtid="{D5CDD505-2E9C-101B-9397-08002B2CF9AE}" pid="10" name="s5636:Creator type=IP">
    <vt:lpwstr>10.80.32.46</vt:lpwstr>
  </property>
</Properties>
</file>