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E3B7B6F7-0829-4E47-81BA-502088060D8B}" xr6:coauthVersionLast="36" xr6:coauthVersionMax="36" xr10:uidLastSave="{00000000-0000-0000-0000-000000000000}"/>
  <bookViews>
    <workbookView xWindow="0" yWindow="0" windowWidth="21600" windowHeight="9735" xr2:uid="{00000000-000D-0000-FFFF-FFFF00000000}"/>
  </bookViews>
  <sheets>
    <sheet name="Arkusz1" sheetId="3" r:id="rId1"/>
  </sheets>
  <calcPr calcId="191029"/>
</workbook>
</file>

<file path=xl/calcChain.xml><?xml version="1.0" encoding="utf-8"?>
<calcChain xmlns="http://schemas.openxmlformats.org/spreadsheetml/2006/main">
  <c r="C13" i="3" l="1"/>
  <c r="C14" i="3"/>
  <c r="C18" i="3" l="1"/>
  <c r="C8" i="3" l="1"/>
  <c r="E11" i="3"/>
  <c r="E18" i="3" l="1"/>
  <c r="E16" i="3"/>
  <c r="E15" i="3"/>
  <c r="E14" i="3"/>
  <c r="E13" i="3"/>
  <c r="C12" i="3"/>
  <c r="E10" i="3"/>
  <c r="E9" i="3"/>
  <c r="E19" i="3" l="1"/>
  <c r="E20" i="3" s="1"/>
  <c r="E21" i="3" s="1"/>
</calcChain>
</file>

<file path=xl/sharedStrings.xml><?xml version="1.0" encoding="utf-8"?>
<sst xmlns="http://schemas.openxmlformats.org/spreadsheetml/2006/main" count="35" uniqueCount="35">
  <si>
    <t>Opis</t>
  </si>
  <si>
    <t>1 d,1</t>
  </si>
  <si>
    <t>2 d,1</t>
  </si>
  <si>
    <t>4 d,2</t>
  </si>
  <si>
    <t>5 d,2</t>
  </si>
  <si>
    <t>6 d,2</t>
  </si>
  <si>
    <t>Lp.</t>
  </si>
  <si>
    <t>Razem netto:</t>
  </si>
  <si>
    <t>VAT 23%:</t>
  </si>
  <si>
    <t>Razem brutto:</t>
  </si>
  <si>
    <t>Przedmiar [m2]</t>
  </si>
  <si>
    <t>Cena jednostk. netto [zł/m2]</t>
  </si>
  <si>
    <t>Wartość netto [zł]</t>
  </si>
  <si>
    <t xml:space="preserve">Oznakowanie grubowarstwowe masami chemoutwardzalnymi </t>
  </si>
  <si>
    <t>Oznakowanie cienkowarstwowe farbą drogową</t>
  </si>
  <si>
    <t>Powierzchnia czerwona</t>
  </si>
  <si>
    <t>Powierzchnia niebieska</t>
  </si>
  <si>
    <t>Usunięcie oznakowania</t>
  </si>
  <si>
    <t>Likwidacja znaków poziomych poprzez frezowanie</t>
  </si>
  <si>
    <t>Wykonanie oznakowania poziomego na terenie miasta Jastrzębie-Zdrój</t>
  </si>
  <si>
    <t>2025 rok</t>
  </si>
  <si>
    <t>Linie białe w technologii strukturalnej - struktura nieregularna (P-1e, P-4, P-7a, P-7b, P-10, P-11, P-12, P-14)</t>
  </si>
  <si>
    <t>3 d,1</t>
  </si>
  <si>
    <t>Powierzchnia czerwona w technologii strukturalnej - struktura nieregularna</t>
  </si>
  <si>
    <t>7 d,2</t>
  </si>
  <si>
    <t>8 d,3</t>
  </si>
  <si>
    <t>Strzałki i symbole białe w technologii na gładko (P-13)</t>
  </si>
  <si>
    <t>Linie białe (P-1b, P-1c, P-1d, P-1e, P-2a, P-2b, P-3a, P-3b, P-4, P-7a, P-7b, P-10, P-11, P-12, P-14, P-18, P-20, P-21)</t>
  </si>
  <si>
    <t>Strzałki i symbole białe (P-8a, P-8bd, P-8ef, P-9ab, P-13, P-24, P-25)</t>
  </si>
  <si>
    <t xml:space="preserve">Załącznik nr 4 do umowy </t>
  </si>
  <si>
    <t>nr</t>
  </si>
  <si>
    <t xml:space="preserve">z dnia </t>
  </si>
  <si>
    <t>Kosztorys ofertowy</t>
  </si>
  <si>
    <t>(data i podpis Wykonawcy)</t>
  </si>
  <si>
    <t>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</si>
</sst>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1">
    <xf numFmtId="0" fontId="0" fillId="0" borderId="0" xfId="0"/>
    <xf numFmtId="164" fontId="0" fillId="0" borderId="0" xfId="0" applyNumberFormat="1"/>
    <xf numFmtId="0" fontId="1" fillId="2" borderId="1" xfId="1" applyAlignment="1">
      <alignment horizontal="center" vertical="center"/>
    </xf>
    <xf numFmtId="0" fontId="1" fillId="2" borderId="1" xfId="1" applyAlignment="1">
      <alignment horizontal="center" vertical="center" wrapText="1"/>
    </xf>
    <xf numFmtId="164" fontId="1" fillId="2" borderId="1" xfId="1" applyNumberFormat="1" applyAlignment="1">
      <alignment horizontal="center" vertical="center" wrapText="1"/>
    </xf>
    <xf numFmtId="0" fontId="1" fillId="2" borderId="1" xfId="1"/>
    <xf numFmtId="0" fontId="3" fillId="0" borderId="1" xfId="1" applyFont="1" applyFill="1"/>
    <xf numFmtId="0" fontId="1" fillId="2" borderId="1" xfId="1" applyAlignment="1">
      <alignment wrapText="1"/>
    </xf>
    <xf numFmtId="0" fontId="3" fillId="0" borderId="1" xfId="1" applyFont="1" applyFill="1" applyAlignment="1">
      <alignment wrapText="1"/>
    </xf>
    <xf numFmtId="164" fontId="1" fillId="2" borderId="1" xfId="1" applyNumberFormat="1"/>
    <xf numFmtId="164" fontId="3" fillId="0" borderId="1" xfId="1" applyNumberFormat="1" applyFont="1" applyFill="1"/>
    <xf numFmtId="164" fontId="2" fillId="0" borderId="0" xfId="0" applyNumberFormat="1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/>
    <xf numFmtId="2" fontId="1" fillId="2" borderId="1" xfId="1" applyNumberFormat="1" applyAlignment="1">
      <alignment horizontal="center" vertical="center" wrapText="1"/>
    </xf>
    <xf numFmtId="0" fontId="5" fillId="2" borderId="1" xfId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right"/>
    </xf>
    <xf numFmtId="164" fontId="0" fillId="0" borderId="0" xfId="0" applyNumberFormat="1" applyAlignment="1"/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B24D4-4403-4C0A-9BEA-6EDD633AB213}">
  <sheetPr>
    <pageSetUpPr fitToPage="1"/>
  </sheetPr>
  <dimension ref="A1:F27"/>
  <sheetViews>
    <sheetView tabSelected="1" topLeftCell="A4" zoomScale="130" zoomScaleNormal="130" workbookViewId="0">
      <selection activeCell="D31" sqref="D31"/>
    </sheetView>
  </sheetViews>
  <sheetFormatPr defaultRowHeight="15" x14ac:dyDescent="0.25"/>
  <cols>
    <col min="1" max="1" width="5.28515625" bestFit="1" customWidth="1"/>
    <col min="2" max="2" width="63.42578125" customWidth="1"/>
    <col min="3" max="3" width="10" bestFit="1" customWidth="1"/>
    <col min="4" max="4" width="10.7109375" style="1" bestFit="1" customWidth="1"/>
    <col min="5" max="5" width="12.7109375" style="1" bestFit="1" customWidth="1"/>
  </cols>
  <sheetData>
    <row r="1" spans="1:6" x14ac:dyDescent="0.25">
      <c r="D1" s="20" t="s">
        <v>29</v>
      </c>
      <c r="F1" s="20"/>
    </row>
    <row r="2" spans="1:6" x14ac:dyDescent="0.25">
      <c r="D2" s="1" t="s">
        <v>30</v>
      </c>
      <c r="F2" s="1"/>
    </row>
    <row r="3" spans="1:6" x14ac:dyDescent="0.25">
      <c r="D3" s="1" t="s">
        <v>31</v>
      </c>
      <c r="F3" s="1"/>
    </row>
    <row r="4" spans="1:6" x14ac:dyDescent="0.25">
      <c r="A4" s="18"/>
      <c r="B4" s="18"/>
      <c r="C4" s="18"/>
    </row>
    <row r="5" spans="1:6" x14ac:dyDescent="0.25">
      <c r="A5" s="18" t="s">
        <v>19</v>
      </c>
      <c r="B5" s="18"/>
      <c r="C5" s="18"/>
      <c r="D5" s="18"/>
      <c r="E5" s="11" t="s">
        <v>20</v>
      </c>
    </row>
    <row r="6" spans="1:6" x14ac:dyDescent="0.25">
      <c r="A6" s="18" t="s">
        <v>32</v>
      </c>
      <c r="B6" s="18"/>
      <c r="C6" s="18"/>
    </row>
    <row r="7" spans="1:6" ht="60" x14ac:dyDescent="0.25">
      <c r="A7" s="2" t="s">
        <v>6</v>
      </c>
      <c r="B7" s="3" t="s">
        <v>0</v>
      </c>
      <c r="C7" s="15" t="s">
        <v>10</v>
      </c>
      <c r="D7" s="4" t="s">
        <v>11</v>
      </c>
      <c r="E7" s="4" t="s">
        <v>12</v>
      </c>
    </row>
    <row r="8" spans="1:6" x14ac:dyDescent="0.25">
      <c r="A8" s="5">
        <v>1</v>
      </c>
      <c r="B8" s="7" t="s">
        <v>13</v>
      </c>
      <c r="C8" s="16">
        <f>SUM(C9:C11)</f>
        <v>440</v>
      </c>
      <c r="D8" s="9"/>
      <c r="E8" s="9"/>
    </row>
    <row r="9" spans="1:6" ht="30" x14ac:dyDescent="0.25">
      <c r="A9" s="6" t="s">
        <v>1</v>
      </c>
      <c r="B9" s="8" t="s">
        <v>21</v>
      </c>
      <c r="C9" s="6">
        <v>367.5</v>
      </c>
      <c r="D9" s="10">
        <v>0</v>
      </c>
      <c r="E9" s="10">
        <f>ROUND(C9*D9,2)</f>
        <v>0</v>
      </c>
    </row>
    <row r="10" spans="1:6" x14ac:dyDescent="0.25">
      <c r="A10" s="6" t="s">
        <v>2</v>
      </c>
      <c r="B10" s="8" t="s">
        <v>26</v>
      </c>
      <c r="C10" s="6">
        <v>2.5</v>
      </c>
      <c r="D10" s="10">
        <v>0</v>
      </c>
      <c r="E10" s="10">
        <f t="shared" ref="E10:E18" si="0">ROUND(C10*D10,2)</f>
        <v>0</v>
      </c>
    </row>
    <row r="11" spans="1:6" ht="30" x14ac:dyDescent="0.25">
      <c r="A11" s="6" t="s">
        <v>22</v>
      </c>
      <c r="B11" s="8" t="s">
        <v>23</v>
      </c>
      <c r="C11" s="6">
        <v>70</v>
      </c>
      <c r="D11" s="10">
        <v>0</v>
      </c>
      <c r="E11" s="10">
        <f t="shared" si="0"/>
        <v>0</v>
      </c>
    </row>
    <row r="12" spans="1:6" x14ac:dyDescent="0.25">
      <c r="A12" s="5">
        <v>2</v>
      </c>
      <c r="B12" s="7" t="s">
        <v>14</v>
      </c>
      <c r="C12" s="16">
        <f>SUM(C13:C16)</f>
        <v>6753</v>
      </c>
      <c r="D12" s="9"/>
      <c r="E12" s="9"/>
    </row>
    <row r="13" spans="1:6" ht="30" x14ac:dyDescent="0.25">
      <c r="A13" s="6" t="s">
        <v>3</v>
      </c>
      <c r="B13" s="8" t="s">
        <v>27</v>
      </c>
      <c r="C13" s="6">
        <f>ROUND(38.5+2430+2853*1.024,1)</f>
        <v>5390</v>
      </c>
      <c r="D13" s="10">
        <v>0</v>
      </c>
      <c r="E13" s="10">
        <f t="shared" si="0"/>
        <v>0</v>
      </c>
    </row>
    <row r="14" spans="1:6" x14ac:dyDescent="0.25">
      <c r="A14" s="6" t="s">
        <v>4</v>
      </c>
      <c r="B14" s="8" t="s">
        <v>28</v>
      </c>
      <c r="C14" s="6">
        <f>28.5+63+235.5</f>
        <v>327</v>
      </c>
      <c r="D14" s="10">
        <v>0</v>
      </c>
      <c r="E14" s="10">
        <f t="shared" si="0"/>
        <v>0</v>
      </c>
    </row>
    <row r="15" spans="1:6" x14ac:dyDescent="0.25">
      <c r="A15" s="6" t="s">
        <v>5</v>
      </c>
      <c r="B15" s="8" t="s">
        <v>15</v>
      </c>
      <c r="C15" s="6">
        <v>380</v>
      </c>
      <c r="D15" s="10">
        <v>0</v>
      </c>
      <c r="E15" s="10">
        <f t="shared" si="0"/>
        <v>0</v>
      </c>
    </row>
    <row r="16" spans="1:6" x14ac:dyDescent="0.25">
      <c r="A16" s="6" t="s">
        <v>24</v>
      </c>
      <c r="B16" s="8" t="s">
        <v>16</v>
      </c>
      <c r="C16" s="6">
        <v>656</v>
      </c>
      <c r="D16" s="10">
        <v>0</v>
      </c>
      <c r="E16" s="10">
        <f t="shared" si="0"/>
        <v>0</v>
      </c>
    </row>
    <row r="17" spans="1:6" x14ac:dyDescent="0.25">
      <c r="A17" s="5">
        <v>3</v>
      </c>
      <c r="B17" s="7" t="s">
        <v>17</v>
      </c>
      <c r="C17" s="9"/>
      <c r="D17" s="9"/>
      <c r="E17" s="9"/>
    </row>
    <row r="18" spans="1:6" x14ac:dyDescent="0.25">
      <c r="A18" s="6" t="s">
        <v>25</v>
      </c>
      <c r="B18" s="8" t="s">
        <v>18</v>
      </c>
      <c r="C18" s="6">
        <f>1.5+7+2</f>
        <v>10.5</v>
      </c>
      <c r="D18" s="10">
        <v>0</v>
      </c>
      <c r="E18" s="10">
        <f t="shared" si="0"/>
        <v>0</v>
      </c>
    </row>
    <row r="19" spans="1:6" x14ac:dyDescent="0.25">
      <c r="C19" s="19" t="s">
        <v>7</v>
      </c>
      <c r="D19" s="19"/>
      <c r="E19" s="11">
        <f>SUM(E9:E18)</f>
        <v>0</v>
      </c>
    </row>
    <row r="20" spans="1:6" x14ac:dyDescent="0.25">
      <c r="C20" s="17" t="s">
        <v>8</v>
      </c>
      <c r="D20" s="17"/>
      <c r="E20" s="11">
        <f>E19*0.23</f>
        <v>0</v>
      </c>
    </row>
    <row r="21" spans="1:6" x14ac:dyDescent="0.25">
      <c r="C21" s="17" t="s">
        <v>9</v>
      </c>
      <c r="D21" s="17"/>
      <c r="E21" s="11">
        <f>E19+E20</f>
        <v>0</v>
      </c>
    </row>
    <row r="22" spans="1:6" x14ac:dyDescent="0.25">
      <c r="A22" s="14"/>
      <c r="B22" s="14"/>
      <c r="C22" s="14"/>
      <c r="D22"/>
      <c r="F22" s="1"/>
    </row>
    <row r="23" spans="1:6" x14ac:dyDescent="0.25">
      <c r="D23"/>
      <c r="F23" s="1"/>
    </row>
    <row r="24" spans="1:6" x14ac:dyDescent="0.25">
      <c r="D24"/>
      <c r="F24" s="1"/>
    </row>
    <row r="25" spans="1:6" x14ac:dyDescent="0.25">
      <c r="B25" s="12" t="s">
        <v>34</v>
      </c>
      <c r="D25"/>
      <c r="F25" s="1"/>
    </row>
    <row r="26" spans="1:6" x14ac:dyDescent="0.25">
      <c r="B26" s="13" t="s">
        <v>33</v>
      </c>
      <c r="C26" s="12"/>
      <c r="D26"/>
      <c r="F26" s="1"/>
    </row>
    <row r="27" spans="1:6" x14ac:dyDescent="0.25">
      <c r="B27" s="13"/>
    </row>
  </sheetData>
  <mergeCells count="6">
    <mergeCell ref="C21:D21"/>
    <mergeCell ref="A4:C4"/>
    <mergeCell ref="A5:D5"/>
    <mergeCell ref="A6:C6"/>
    <mergeCell ref="C19:D19"/>
    <mergeCell ref="C20:D20"/>
  </mergeCells>
  <pageMargins left="0.9055118110236221" right="0.70866141732283472" top="0.55118110236220474" bottom="0.55118110236220474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2025-04-11T07:11:05Z</dcterms:modified>
</cp:coreProperties>
</file>