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wymiana\2025\04_implanty urazowe\"/>
    </mc:Choice>
  </mc:AlternateContent>
  <xr:revisionPtr revIDLastSave="0" documentId="13_ncr:1_{1953A4D0-7C30-496E-88C2-3FFA0E3E3609}" xr6:coauthVersionLast="47" xr6:coauthVersionMax="47" xr10:uidLastSave="{00000000-0000-0000-0000-000000000000}"/>
  <bookViews>
    <workbookView xWindow="-120" yWindow="-120" windowWidth="29040" windowHeight="15720" xr2:uid="{21630664-D609-45EB-B5D5-2CEF1A97090F}"/>
  </bookViews>
  <sheets>
    <sheet name="Wycena" sheetId="5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5" l="1"/>
  <c r="I6" i="5" s="1"/>
  <c r="G7" i="5"/>
  <c r="I7" i="5" s="1"/>
  <c r="G8" i="5"/>
  <c r="I8" i="5" s="1"/>
  <c r="G9" i="5"/>
  <c r="I9" i="5" s="1"/>
  <c r="G10" i="5"/>
  <c r="I10" i="5" s="1"/>
  <c r="G11" i="5"/>
  <c r="I11" i="5" s="1"/>
  <c r="G12" i="5"/>
  <c r="I12" i="5" s="1"/>
  <c r="G13" i="5"/>
  <c r="I13" i="5" s="1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I15" i="5" l="1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14" i="5"/>
  <c r="F36" i="5" l="1"/>
  <c r="H36" i="5"/>
  <c r="A7" i="5" l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</calcChain>
</file>

<file path=xl/sharedStrings.xml><?xml version="1.0" encoding="utf-8"?>
<sst xmlns="http://schemas.openxmlformats.org/spreadsheetml/2006/main" count="71" uniqueCount="42">
  <si>
    <t>Lp.</t>
  </si>
  <si>
    <t>Nazwa oraz parametry</t>
  </si>
  <si>
    <t>Ilość</t>
  </si>
  <si>
    <t>J.m.</t>
  </si>
  <si>
    <t>Cena jednostkowa netto [PLN]</t>
  </si>
  <si>
    <t>Wartość netto [PLN]</t>
  </si>
  <si>
    <t>Stawka VAT [%]</t>
  </si>
  <si>
    <t>Wartość brutto [PLN]</t>
  </si>
  <si>
    <t>szt.</t>
  </si>
  <si>
    <t>Sterylny (jednorazowy) zestaw instrumentarium 1,4mm: płaszcz, wiertło i obturator.</t>
  </si>
  <si>
    <t>Miękka kotwica do barku, wykonana z plecionki poliestrowej,  na sterylnym podajniku. Średnica 1,4mm.</t>
  </si>
  <si>
    <t>Wiertło 1,4mm</t>
  </si>
  <si>
    <t>Kotwica z materiału PEEK, wbijana,  nitka #2, średnica 2,9mm, długość 11,4mm</t>
  </si>
  <si>
    <t>Kotwica z materiału PEEK, wbijana, dwie niezależnie prowadzone różnokolorowe nitki #2, średnica 2,9mm, długość 11,4mm</t>
  </si>
  <si>
    <t>Kotwica z materiału PEEK, wbijana, bezwęzłowa, z możliwością niezależnego napięcia nitek, średnica 2,9mm, długość 15,9mm, aplikator z rotacyjną głowicą umożliwiającą kontrolę napięcia nitek.</t>
  </si>
  <si>
    <t>Sterylny (jednorazowy) zestaw instrumentarium 2,9mm: płaszcz, wiertło i obturator.</t>
  </si>
  <si>
    <t>Miękka kotwica do naprawy stożka rotatorów, wykonana z plecionki poliestrowej,  na sterylnym podajniku. Średnica 2,9mm. Dwie różnokolorowe, wzmocnione nici.</t>
  </si>
  <si>
    <t>Kotwica z materiału PEEK, wkręcana, trzy różnokolorowe nitki #2, średnica  5,5mm, długość 16mm</t>
  </si>
  <si>
    <t>Kotwica z materiału PEEK, wkręcana, dwie różnokolorowe nitki #2, średnica  6,5mm, długość 16mm</t>
  </si>
  <si>
    <t>Kotwica z materiału PEEK, wbijana, bezwęzłowa, z możliwością niezależnego napięcia nitek, średnica 2,9mm, długość 15,9mm, rotacyjna głowica w aplikatorze umożliwiająca kontrolę napięcia nitek.</t>
  </si>
  <si>
    <t>Kotwica z materiału PEEK, wbijana, bezwęzłowa, z możliwością wprowadzenia i niezależnego napięcia 8 nitek, średnica 4,5mm i  5,5mm, długość 23mm,  rotacyjna głowica w aplikatorze umożliwiająca kontrolę napięcia nitek.</t>
  </si>
  <si>
    <t>Kotwica z materiału PEEK, wbijana - z tytanowym grotem, bez konieczności nawiercania,  bezwęzłowa, z możliwością wprowadzenia i niezależnego napięcia 8 nitek, średnica 4,5mm, długość 25,8mm, rotacyjna  głowica w aplikatorze umożliwiająca kontrolę napięcia nitek.</t>
  </si>
  <si>
    <t>Kotwica do barku wykonana z tytanu, średnica 5mm i 6,5mm, dwie  wzmocnione nici poprowadzone przez niezależne oczka, umieszczone wewnątrz kotwicy. Implant wkręcany, gwint na całej długości w celu uzyskania optymalnego mocowania w kości korowej.</t>
  </si>
  <si>
    <t>Zestaw prowadnicy: jednorazowy celownik i wiertło 2,9mm</t>
  </si>
  <si>
    <t>Kaniula artroskopowa z obturatorem, jednorazowa, podwójne uszczelnienie, przezroczysta, średnica 7-8,5mm, długość 75-130mm</t>
  </si>
  <si>
    <t>Miękka uniwersalna kotwica z igłami, wykonana z plecionki poliestrowej,  na sterylnym podajniku. Średnica 1,4mm, krótki podajnik, prowadnica, wiertło 1,4mm</t>
  </si>
  <si>
    <t>Miękka uniwersalna kotwica z igłami tnącymi, wykonana z plecionki poliestrowej,  na sterylnym podajniku. Średnica 2.9mm. Dwie różnokolorowe, wzmocnione nici. Krótki podajnik.</t>
  </si>
  <si>
    <t>Wiertło short 2.9mm</t>
  </si>
  <si>
    <t>Zestaw jednorazowy do ToggleLoc: miarka, wiertło 4.5mm, zatyczka, szydło, drut prowadzący, marker.</t>
  </si>
  <si>
    <t>Miękka uniwersalna kotwica o średnicy 1 mm, wykonana z plecionki poliestrowej, 2 igły, nici 2/0 lub 3/0, sterylny podajnik, wiertło w zestawie</t>
  </si>
  <si>
    <t>Razem</t>
  </si>
  <si>
    <t>Triosite substytut kości
- syntetyczny,osteokondukcyjny
- na bazie 40% fosforanu wapnia i 60% hydroksyapatytu
- w postaci granulek 2-3mm średnicy
- wielkość makroporów 300-600 µm
- wielkość mikroporów &lt;10 µm
- porowatość 60-70%
- opakowanie 5ml</t>
  </si>
  <si>
    <t>Triosite substytut kości
- syntetyczny,osteokondukcyjny
- na bazie 40% fosforanu wapnia i 60% hydroksyapatytu
- w postaci granulek 2-3mm średnicy
- wielkość makroporów 300-600 µm
- wielkość mikroporów &lt;10 µm
- porowatość 60-70%
- opakowanie 10ml</t>
  </si>
  <si>
    <r>
      <t xml:space="preserve">Triosite substytut kości
</t>
    </r>
    <r>
      <rPr>
        <sz val="10"/>
        <rFont val="Arial"/>
        <family val="2"/>
        <charset val="238"/>
      </rPr>
      <t>- syntetyczny,osteokondukcyjny
- na bazie 40% fosforanu wapnia i 60% hydroksyapatytu
- w postaci granulek 2-4mm średnicy
- wielkość makroporów 300-600 µm
- wielkość mikroporów &lt;10 µm
- porowatość 60-70%
- opakowanie 16ml</t>
    </r>
  </si>
  <si>
    <t>Triosite prostopadłościan 10mm 2szt
- syntetyczny,osteokondukcyjny
- na bazie 40% fosforanu wapnia i 60% hydroksyapatytu
- wielkość makroporów 300-600 µm
- wielkość mikroporów &lt;10 µm
- porowatość 60-70%</t>
  </si>
  <si>
    <t>Triosite prostopadłościan 10mm 4szt
- syntetyczny,osteokondukcyjny
- na bazie 40% fosforanu wapnia i 60% hydroksyapatytu
- wielkość makroporów 300-600 µm
- wielkość mikroporów &lt;10 µm
- porowatość 60-70%</t>
  </si>
  <si>
    <r>
      <t>Triosite prostopadłościan 20mm 2szt</t>
    </r>
    <r>
      <rPr>
        <sz val="10"/>
        <rFont val="Arial"/>
        <family val="2"/>
        <charset val="238"/>
      </rPr>
      <t xml:space="preserve">
- syntetyczny,osteokondukcyjny
- na bazie 40% fosforanu wapnia i 60% hydroksyapatytu
- wielkość makroporów 300-600 µm
- wielkość mikroporów &lt;10 µm
- porowatość 60-70%</t>
    </r>
  </si>
  <si>
    <r>
      <t>Triosite prostopadłościan 20mm 4szt</t>
    </r>
    <r>
      <rPr>
        <sz val="10"/>
        <rFont val="Arial"/>
        <family val="2"/>
        <charset val="238"/>
      </rPr>
      <t xml:space="preserve">
- syntetyczny,osteokondukcyjny
- na bazie 40% fosforanu wapnia i 60% hydroksyapatytu
- wielkość makroporów 300-600 µm
- wielkość mikroporów &lt;10 µm
- porowatość 60-70%</t>
    </r>
  </si>
  <si>
    <r>
      <rPr>
        <sz val="10"/>
        <rFont val="Arial"/>
        <family val="2"/>
      </rPr>
      <t xml:space="preserve">Triosite klin HTO
- syntetyczny,osteokondukcyjny
- na bazie 40% fosforanu wapnia i 60% hydroksyapatytu
- w postaci klinów 6-12
- wielkość makroporów 300-600 µm
- wielkość mikroporów &lt;10 µm
- porowatość 60-70%
</t>
    </r>
  </si>
  <si>
    <t>Obszycie przeszczepu                                                                  
Zakrzywiona igła HC-5 połączona z  nitką o podwyższonej wytrzymałości, biało-niebieska.
1 op  12szt.</t>
  </si>
  <si>
    <t>PAKIET 1</t>
  </si>
  <si>
    <t>NR KATALOGOWY/PRODUCENT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</si>
</sst>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PLN]\ * #,##0.00_);_([$PLN]\ * \(#,##0.00\);_([$PLN]\ * &quot;-&quot;??_);_(@_)"/>
  </numFmts>
  <fonts count="8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24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2" fillId="0" borderId="1" xfId="0" applyNumberFormat="1" applyFont="1" applyBorder="1"/>
    <xf numFmtId="164" fontId="0" fillId="0" borderId="1" xfId="0" applyNumberFormat="1" applyBorder="1"/>
    <xf numFmtId="0" fontId="5" fillId="0" borderId="1" xfId="0" applyFont="1" applyBorder="1" applyAlignment="1">
      <alignment horizontal="left" vertical="top" wrapText="1"/>
    </xf>
    <xf numFmtId="9" fontId="0" fillId="0" borderId="1" xfId="0" applyNumberFormat="1" applyBorder="1"/>
    <xf numFmtId="164" fontId="0" fillId="0" borderId="0" xfId="0" applyNumberFormat="1"/>
    <xf numFmtId="0" fontId="4" fillId="0" borderId="1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1" fontId="1" fillId="3" borderId="4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</cellXfs>
  <cellStyles count="2">
    <cellStyle name="Normalny" xfId="0" builtinId="0"/>
    <cellStyle name="Normalny 2" xfId="1" xr:uid="{8DD233ED-E4BC-44B8-B109-F1969E09DD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1E97C-FDF1-4346-B27B-7D0A77627748}">
  <dimension ref="A1:I36"/>
  <sheetViews>
    <sheetView tabSelected="1" zoomScaleNormal="100" workbookViewId="0">
      <selection activeCell="C47" sqref="C47"/>
    </sheetView>
  </sheetViews>
  <sheetFormatPr defaultRowHeight="15" x14ac:dyDescent="0.25"/>
  <cols>
    <col min="1" max="1" width="6" customWidth="1"/>
    <col min="2" max="2" width="15.42578125" customWidth="1"/>
    <col min="3" max="3" width="31.28515625" customWidth="1"/>
    <col min="4" max="4" width="6.28515625" customWidth="1"/>
    <col min="5" max="5" width="7.5703125" customWidth="1"/>
    <col min="6" max="6" width="16.28515625" bestFit="1" customWidth="1"/>
    <col min="7" max="7" width="11.85546875" customWidth="1"/>
    <col min="8" max="8" width="6.85546875" customWidth="1"/>
    <col min="9" max="9" width="13" customWidth="1"/>
  </cols>
  <sheetData>
    <row r="1" spans="1:9" x14ac:dyDescent="0.25">
      <c r="A1" s="23" t="s">
        <v>40</v>
      </c>
      <c r="B1" s="15"/>
      <c r="C1" s="15"/>
      <c r="D1" s="15"/>
      <c r="E1" s="15"/>
      <c r="F1" s="15"/>
      <c r="G1" s="15"/>
      <c r="H1" s="16"/>
    </row>
    <row r="2" spans="1:9" x14ac:dyDescent="0.25">
      <c r="A2" s="17"/>
      <c r="B2" s="18"/>
      <c r="C2" s="18"/>
      <c r="D2" s="18"/>
      <c r="E2" s="18"/>
      <c r="F2" s="18"/>
      <c r="G2" s="18"/>
      <c r="H2" s="19"/>
    </row>
    <row r="3" spans="1:9" x14ac:dyDescent="0.25">
      <c r="A3" s="17"/>
      <c r="B3" s="18"/>
      <c r="C3" s="18"/>
      <c r="D3" s="18"/>
      <c r="E3" s="18"/>
      <c r="F3" s="18"/>
      <c r="G3" s="18"/>
      <c r="H3" s="19"/>
    </row>
    <row r="4" spans="1:9" ht="15.75" thickBot="1" x14ac:dyDescent="0.3">
      <c r="A4" s="20"/>
      <c r="B4" s="21"/>
      <c r="C4" s="21"/>
      <c r="D4" s="21"/>
      <c r="E4" s="21"/>
      <c r="F4" s="21"/>
      <c r="G4" s="21"/>
      <c r="H4" s="22"/>
    </row>
    <row r="5" spans="1:9" ht="48" x14ac:dyDescent="0.25">
      <c r="A5" s="9" t="s">
        <v>0</v>
      </c>
      <c r="B5" s="9" t="s">
        <v>41</v>
      </c>
      <c r="C5" s="10" t="s">
        <v>1</v>
      </c>
      <c r="D5" s="10" t="s">
        <v>2</v>
      </c>
      <c r="E5" s="10" t="s">
        <v>3</v>
      </c>
      <c r="F5" s="10" t="s">
        <v>4</v>
      </c>
      <c r="G5" s="11" t="s">
        <v>5</v>
      </c>
      <c r="H5" s="12" t="s">
        <v>6</v>
      </c>
      <c r="I5" s="11" t="s">
        <v>7</v>
      </c>
    </row>
    <row r="6" spans="1:9" ht="119.25" customHeight="1" x14ac:dyDescent="0.25">
      <c r="A6" s="2">
        <v>1</v>
      </c>
      <c r="B6" s="2"/>
      <c r="C6" s="5" t="s">
        <v>31</v>
      </c>
      <c r="D6" s="2">
        <v>5</v>
      </c>
      <c r="E6" s="1" t="s">
        <v>8</v>
      </c>
      <c r="F6" s="4"/>
      <c r="G6" s="3">
        <f t="shared" ref="G6:G27" si="0">F6*D6</f>
        <v>0</v>
      </c>
      <c r="H6" s="6">
        <v>0.08</v>
      </c>
      <c r="I6" s="3">
        <f t="shared" ref="I6:I27" si="1">G6*1.08</f>
        <v>0</v>
      </c>
    </row>
    <row r="7" spans="1:9" ht="119.25" customHeight="1" x14ac:dyDescent="0.25">
      <c r="A7" s="2">
        <f t="shared" ref="A7:A35" si="2">A6+1</f>
        <v>2</v>
      </c>
      <c r="B7" s="2"/>
      <c r="C7" s="5" t="s">
        <v>32</v>
      </c>
      <c r="D7" s="2">
        <v>5</v>
      </c>
      <c r="E7" s="1" t="s">
        <v>8</v>
      </c>
      <c r="F7" s="4"/>
      <c r="G7" s="3">
        <f t="shared" si="0"/>
        <v>0</v>
      </c>
      <c r="H7" s="6">
        <v>0.08</v>
      </c>
      <c r="I7" s="3">
        <f t="shared" si="1"/>
        <v>0</v>
      </c>
    </row>
    <row r="8" spans="1:9" ht="116.25" customHeight="1" x14ac:dyDescent="0.25">
      <c r="A8" s="2">
        <f t="shared" si="2"/>
        <v>3</v>
      </c>
      <c r="B8" s="2"/>
      <c r="C8" s="5" t="s">
        <v>33</v>
      </c>
      <c r="D8" s="2">
        <v>5</v>
      </c>
      <c r="E8" s="1" t="s">
        <v>8</v>
      </c>
      <c r="F8" s="4"/>
      <c r="G8" s="3">
        <f t="shared" si="0"/>
        <v>0</v>
      </c>
      <c r="H8" s="6">
        <v>0.08</v>
      </c>
      <c r="I8" s="3">
        <f t="shared" si="1"/>
        <v>0</v>
      </c>
    </row>
    <row r="9" spans="1:9" ht="101.25" customHeight="1" x14ac:dyDescent="0.25">
      <c r="A9" s="2">
        <f t="shared" si="2"/>
        <v>4</v>
      </c>
      <c r="B9" s="2"/>
      <c r="C9" s="8" t="s">
        <v>38</v>
      </c>
      <c r="D9" s="2">
        <v>1</v>
      </c>
      <c r="E9" s="1" t="s">
        <v>8</v>
      </c>
      <c r="F9" s="4"/>
      <c r="G9" s="3">
        <f t="shared" si="0"/>
        <v>0</v>
      </c>
      <c r="H9" s="6">
        <v>0.08</v>
      </c>
      <c r="I9" s="3">
        <f t="shared" si="1"/>
        <v>0</v>
      </c>
    </row>
    <row r="10" spans="1:9" ht="102" customHeight="1" x14ac:dyDescent="0.25">
      <c r="A10" s="2">
        <f t="shared" si="2"/>
        <v>5</v>
      </c>
      <c r="B10" s="2"/>
      <c r="C10" s="5" t="s">
        <v>34</v>
      </c>
      <c r="D10" s="2">
        <v>2</v>
      </c>
      <c r="E10" s="1" t="s">
        <v>8</v>
      </c>
      <c r="F10" s="4"/>
      <c r="G10" s="3">
        <f t="shared" si="0"/>
        <v>0</v>
      </c>
      <c r="H10" s="6">
        <v>0.08</v>
      </c>
      <c r="I10" s="3">
        <f t="shared" si="1"/>
        <v>0</v>
      </c>
    </row>
    <row r="11" spans="1:9" ht="87" customHeight="1" x14ac:dyDescent="0.25">
      <c r="A11" s="2">
        <f t="shared" si="2"/>
        <v>6</v>
      </c>
      <c r="B11" s="2"/>
      <c r="C11" s="5" t="s">
        <v>35</v>
      </c>
      <c r="D11" s="2">
        <v>2</v>
      </c>
      <c r="E11" s="1" t="s">
        <v>8</v>
      </c>
      <c r="F11" s="4"/>
      <c r="G11" s="3">
        <f t="shared" si="0"/>
        <v>0</v>
      </c>
      <c r="H11" s="6">
        <v>0.08</v>
      </c>
      <c r="I11" s="3">
        <f t="shared" si="1"/>
        <v>0</v>
      </c>
    </row>
    <row r="12" spans="1:9" ht="89.25" customHeight="1" x14ac:dyDescent="0.25">
      <c r="A12" s="2">
        <f t="shared" si="2"/>
        <v>7</v>
      </c>
      <c r="B12" s="2"/>
      <c r="C12" s="5" t="s">
        <v>36</v>
      </c>
      <c r="D12" s="2">
        <v>2</v>
      </c>
      <c r="E12" s="1" t="s">
        <v>8</v>
      </c>
      <c r="F12" s="4"/>
      <c r="G12" s="3">
        <f t="shared" si="0"/>
        <v>0</v>
      </c>
      <c r="H12" s="6">
        <v>0.08</v>
      </c>
      <c r="I12" s="3">
        <f t="shared" si="1"/>
        <v>0</v>
      </c>
    </row>
    <row r="13" spans="1:9" ht="91.5" customHeight="1" x14ac:dyDescent="0.25">
      <c r="A13" s="2">
        <f t="shared" si="2"/>
        <v>8</v>
      </c>
      <c r="B13" s="2"/>
      <c r="C13" s="5" t="s">
        <v>37</v>
      </c>
      <c r="D13" s="2">
        <v>2</v>
      </c>
      <c r="E13" s="1" t="s">
        <v>8</v>
      </c>
      <c r="F13" s="4"/>
      <c r="G13" s="3">
        <f t="shared" si="0"/>
        <v>0</v>
      </c>
      <c r="H13" s="6">
        <v>0.08</v>
      </c>
      <c r="I13" s="3">
        <f t="shared" si="1"/>
        <v>0</v>
      </c>
    </row>
    <row r="14" spans="1:9" ht="41.25" customHeight="1" x14ac:dyDescent="0.25">
      <c r="A14" s="2">
        <f t="shared" si="2"/>
        <v>9</v>
      </c>
      <c r="B14" s="2"/>
      <c r="C14" s="5" t="s">
        <v>9</v>
      </c>
      <c r="D14" s="2">
        <v>5</v>
      </c>
      <c r="E14" s="1" t="s">
        <v>8</v>
      </c>
      <c r="F14" s="4"/>
      <c r="G14" s="3">
        <f t="shared" si="0"/>
        <v>0</v>
      </c>
      <c r="H14" s="6">
        <v>0.08</v>
      </c>
      <c r="I14" s="3">
        <f t="shared" si="1"/>
        <v>0</v>
      </c>
    </row>
    <row r="15" spans="1:9" ht="39.75" customHeight="1" x14ac:dyDescent="0.25">
      <c r="A15" s="2">
        <f t="shared" si="2"/>
        <v>10</v>
      </c>
      <c r="B15" s="2"/>
      <c r="C15" s="5" t="s">
        <v>10</v>
      </c>
      <c r="D15" s="2">
        <v>5</v>
      </c>
      <c r="E15" s="1" t="s">
        <v>8</v>
      </c>
      <c r="F15" s="4"/>
      <c r="G15" s="3">
        <f t="shared" si="0"/>
        <v>0</v>
      </c>
      <c r="H15" s="6">
        <v>0.08</v>
      </c>
      <c r="I15" s="3">
        <f t="shared" si="1"/>
        <v>0</v>
      </c>
    </row>
    <row r="16" spans="1:9" ht="15.75" customHeight="1" x14ac:dyDescent="0.25">
      <c r="A16" s="2">
        <f t="shared" si="2"/>
        <v>11</v>
      </c>
      <c r="B16" s="2"/>
      <c r="C16" s="5" t="s">
        <v>11</v>
      </c>
      <c r="D16" s="2">
        <v>5</v>
      </c>
      <c r="E16" s="1" t="s">
        <v>8</v>
      </c>
      <c r="F16" s="4"/>
      <c r="G16" s="3">
        <f t="shared" si="0"/>
        <v>0</v>
      </c>
      <c r="H16" s="6">
        <v>0.08</v>
      </c>
      <c r="I16" s="3">
        <f t="shared" si="1"/>
        <v>0</v>
      </c>
    </row>
    <row r="17" spans="1:9" ht="41.25" customHeight="1" x14ac:dyDescent="0.25">
      <c r="A17" s="2">
        <f t="shared" si="2"/>
        <v>12</v>
      </c>
      <c r="B17" s="2"/>
      <c r="C17" s="5" t="s">
        <v>12</v>
      </c>
      <c r="D17" s="2">
        <v>10</v>
      </c>
      <c r="E17" s="1" t="s">
        <v>8</v>
      </c>
      <c r="F17" s="4"/>
      <c r="G17" s="3">
        <f t="shared" si="0"/>
        <v>0</v>
      </c>
      <c r="H17" s="6">
        <v>0.08</v>
      </c>
      <c r="I17" s="3">
        <f t="shared" si="1"/>
        <v>0</v>
      </c>
    </row>
    <row r="18" spans="1:9" ht="54.75" customHeight="1" x14ac:dyDescent="0.25">
      <c r="A18" s="2">
        <f t="shared" si="2"/>
        <v>13</v>
      </c>
      <c r="B18" s="2"/>
      <c r="C18" s="5" t="s">
        <v>13</v>
      </c>
      <c r="D18" s="2">
        <v>10</v>
      </c>
      <c r="E18" s="1" t="s">
        <v>8</v>
      </c>
      <c r="F18" s="4"/>
      <c r="G18" s="3">
        <f t="shared" si="0"/>
        <v>0</v>
      </c>
      <c r="H18" s="6">
        <v>0.08</v>
      </c>
      <c r="I18" s="3">
        <f t="shared" si="1"/>
        <v>0</v>
      </c>
    </row>
    <row r="19" spans="1:9" ht="76.5" customHeight="1" x14ac:dyDescent="0.25">
      <c r="A19" s="2">
        <f t="shared" si="2"/>
        <v>14</v>
      </c>
      <c r="B19" s="2"/>
      <c r="C19" s="5" t="s">
        <v>14</v>
      </c>
      <c r="D19" s="2">
        <v>10</v>
      </c>
      <c r="E19" s="1" t="s">
        <v>8</v>
      </c>
      <c r="F19" s="4"/>
      <c r="G19" s="3">
        <f t="shared" si="0"/>
        <v>0</v>
      </c>
      <c r="H19" s="6">
        <v>0.08</v>
      </c>
      <c r="I19" s="3">
        <f t="shared" si="1"/>
        <v>0</v>
      </c>
    </row>
    <row r="20" spans="1:9" ht="39" customHeight="1" x14ac:dyDescent="0.25">
      <c r="A20" s="2">
        <f t="shared" si="2"/>
        <v>15</v>
      </c>
      <c r="B20" s="2"/>
      <c r="C20" s="5" t="s">
        <v>15</v>
      </c>
      <c r="D20" s="2">
        <v>5</v>
      </c>
      <c r="E20" s="1" t="s">
        <v>8</v>
      </c>
      <c r="F20" s="4"/>
      <c r="G20" s="3">
        <f t="shared" si="0"/>
        <v>0</v>
      </c>
      <c r="H20" s="6">
        <v>0.08</v>
      </c>
      <c r="I20" s="3">
        <f t="shared" si="1"/>
        <v>0</v>
      </c>
    </row>
    <row r="21" spans="1:9" ht="69" customHeight="1" x14ac:dyDescent="0.25">
      <c r="A21" s="2">
        <f t="shared" si="2"/>
        <v>16</v>
      </c>
      <c r="B21" s="2"/>
      <c r="C21" s="5" t="s">
        <v>16</v>
      </c>
      <c r="D21" s="2">
        <v>5</v>
      </c>
      <c r="E21" s="1" t="s">
        <v>8</v>
      </c>
      <c r="F21" s="4"/>
      <c r="G21" s="3">
        <f t="shared" si="0"/>
        <v>0</v>
      </c>
      <c r="H21" s="6">
        <v>0.08</v>
      </c>
      <c r="I21" s="3">
        <f t="shared" si="1"/>
        <v>0</v>
      </c>
    </row>
    <row r="22" spans="1:9" ht="42.75" customHeight="1" x14ac:dyDescent="0.25">
      <c r="A22" s="2">
        <f t="shared" si="2"/>
        <v>17</v>
      </c>
      <c r="B22" s="2"/>
      <c r="C22" s="5" t="s">
        <v>17</v>
      </c>
      <c r="D22" s="2">
        <v>5</v>
      </c>
      <c r="E22" s="1" t="s">
        <v>8</v>
      </c>
      <c r="F22" s="4"/>
      <c r="G22" s="3">
        <f t="shared" si="0"/>
        <v>0</v>
      </c>
      <c r="H22" s="6">
        <v>0.08</v>
      </c>
      <c r="I22" s="3">
        <f t="shared" si="1"/>
        <v>0</v>
      </c>
    </row>
    <row r="23" spans="1:9" ht="42" customHeight="1" x14ac:dyDescent="0.25">
      <c r="A23" s="2">
        <f t="shared" si="2"/>
        <v>18</v>
      </c>
      <c r="B23" s="2"/>
      <c r="C23" s="5" t="s">
        <v>18</v>
      </c>
      <c r="D23" s="2">
        <v>5</v>
      </c>
      <c r="E23" s="1" t="s">
        <v>8</v>
      </c>
      <c r="F23" s="4"/>
      <c r="G23" s="3">
        <f t="shared" si="0"/>
        <v>0</v>
      </c>
      <c r="H23" s="6">
        <v>0.08</v>
      </c>
      <c r="I23" s="3">
        <f t="shared" si="1"/>
        <v>0</v>
      </c>
    </row>
    <row r="24" spans="1:9" ht="80.25" customHeight="1" x14ac:dyDescent="0.25">
      <c r="A24" s="2">
        <f t="shared" si="2"/>
        <v>19</v>
      </c>
      <c r="B24" s="2"/>
      <c r="C24" s="5" t="s">
        <v>19</v>
      </c>
      <c r="D24" s="2">
        <v>5</v>
      </c>
      <c r="E24" s="1" t="s">
        <v>8</v>
      </c>
      <c r="F24" s="4"/>
      <c r="G24" s="3">
        <f t="shared" si="0"/>
        <v>0</v>
      </c>
      <c r="H24" s="6">
        <v>0.08</v>
      </c>
      <c r="I24" s="3">
        <f t="shared" si="1"/>
        <v>0</v>
      </c>
    </row>
    <row r="25" spans="1:9" ht="93.75" customHeight="1" x14ac:dyDescent="0.25">
      <c r="A25" s="2">
        <f t="shared" si="2"/>
        <v>20</v>
      </c>
      <c r="B25" s="2"/>
      <c r="C25" s="5" t="s">
        <v>20</v>
      </c>
      <c r="D25" s="2">
        <v>5</v>
      </c>
      <c r="E25" s="1" t="s">
        <v>8</v>
      </c>
      <c r="F25" s="4"/>
      <c r="G25" s="3">
        <f t="shared" si="0"/>
        <v>0</v>
      </c>
      <c r="H25" s="6">
        <v>0.08</v>
      </c>
      <c r="I25" s="3">
        <f t="shared" si="1"/>
        <v>0</v>
      </c>
    </row>
    <row r="26" spans="1:9" ht="106.5" customHeight="1" x14ac:dyDescent="0.25">
      <c r="A26" s="2">
        <f t="shared" si="2"/>
        <v>21</v>
      </c>
      <c r="B26" s="2"/>
      <c r="C26" s="5" t="s">
        <v>21</v>
      </c>
      <c r="D26" s="2">
        <v>5</v>
      </c>
      <c r="E26" s="1" t="s">
        <v>8</v>
      </c>
      <c r="F26" s="4"/>
      <c r="G26" s="3">
        <f t="shared" si="0"/>
        <v>0</v>
      </c>
      <c r="H26" s="6">
        <v>0.08</v>
      </c>
      <c r="I26" s="3">
        <f t="shared" si="1"/>
        <v>0</v>
      </c>
    </row>
    <row r="27" spans="1:9" ht="105" customHeight="1" x14ac:dyDescent="0.25">
      <c r="A27" s="2">
        <f t="shared" si="2"/>
        <v>22</v>
      </c>
      <c r="B27" s="2"/>
      <c r="C27" s="5" t="s">
        <v>22</v>
      </c>
      <c r="D27" s="2">
        <v>5</v>
      </c>
      <c r="E27" s="1" t="s">
        <v>8</v>
      </c>
      <c r="F27" s="4"/>
      <c r="G27" s="3">
        <f t="shared" si="0"/>
        <v>0</v>
      </c>
      <c r="H27" s="6">
        <v>0.08</v>
      </c>
      <c r="I27" s="3">
        <f t="shared" si="1"/>
        <v>0</v>
      </c>
    </row>
    <row r="28" spans="1:9" ht="30.75" customHeight="1" x14ac:dyDescent="0.25">
      <c r="A28" s="2">
        <f t="shared" si="2"/>
        <v>23</v>
      </c>
      <c r="B28" s="2"/>
      <c r="C28" s="5" t="s">
        <v>23</v>
      </c>
      <c r="D28" s="2">
        <v>5</v>
      </c>
      <c r="E28" s="1" t="s">
        <v>8</v>
      </c>
      <c r="F28" s="4"/>
      <c r="G28" s="3">
        <f t="shared" ref="G28:G34" si="3">F28*D28</f>
        <v>0</v>
      </c>
      <c r="H28" s="6">
        <v>0.08</v>
      </c>
      <c r="I28" s="3">
        <f t="shared" ref="I28:I35" si="4">G28*1.08</f>
        <v>0</v>
      </c>
    </row>
    <row r="29" spans="1:9" ht="57.75" customHeight="1" x14ac:dyDescent="0.25">
      <c r="A29" s="2">
        <f t="shared" si="2"/>
        <v>24</v>
      </c>
      <c r="B29" s="2"/>
      <c r="C29" s="5" t="s">
        <v>24</v>
      </c>
      <c r="D29" s="2">
        <v>5</v>
      </c>
      <c r="E29" s="1" t="s">
        <v>8</v>
      </c>
      <c r="F29" s="4"/>
      <c r="G29" s="3">
        <f t="shared" si="3"/>
        <v>0</v>
      </c>
      <c r="H29" s="6">
        <v>0.08</v>
      </c>
      <c r="I29" s="3">
        <f t="shared" si="4"/>
        <v>0</v>
      </c>
    </row>
    <row r="30" spans="1:9" ht="63" customHeight="1" x14ac:dyDescent="0.25">
      <c r="A30" s="2">
        <f t="shared" si="2"/>
        <v>25</v>
      </c>
      <c r="B30" s="2"/>
      <c r="C30" s="5" t="s">
        <v>25</v>
      </c>
      <c r="D30" s="2">
        <v>5</v>
      </c>
      <c r="E30" s="1" t="s">
        <v>8</v>
      </c>
      <c r="F30" s="4"/>
      <c r="G30" s="3">
        <f t="shared" si="3"/>
        <v>0</v>
      </c>
      <c r="H30" s="6">
        <v>0.08</v>
      </c>
      <c r="I30" s="3">
        <f t="shared" si="4"/>
        <v>0</v>
      </c>
    </row>
    <row r="31" spans="1:9" ht="66" customHeight="1" x14ac:dyDescent="0.25">
      <c r="A31" s="2">
        <f t="shared" si="2"/>
        <v>26</v>
      </c>
      <c r="B31" s="2"/>
      <c r="C31" s="5" t="s">
        <v>26</v>
      </c>
      <c r="D31" s="2">
        <v>5</v>
      </c>
      <c r="E31" s="1" t="s">
        <v>8</v>
      </c>
      <c r="F31" s="4"/>
      <c r="G31" s="3">
        <f t="shared" si="3"/>
        <v>0</v>
      </c>
      <c r="H31" s="6">
        <v>0.08</v>
      </c>
      <c r="I31" s="3">
        <f t="shared" si="4"/>
        <v>0</v>
      </c>
    </row>
    <row r="32" spans="1:9" ht="14.25" customHeight="1" x14ac:dyDescent="0.25">
      <c r="A32" s="2">
        <f t="shared" si="2"/>
        <v>27</v>
      </c>
      <c r="B32" s="2"/>
      <c r="C32" s="5" t="s">
        <v>27</v>
      </c>
      <c r="D32" s="2">
        <v>5</v>
      </c>
      <c r="E32" s="1" t="s">
        <v>8</v>
      </c>
      <c r="F32" s="4"/>
      <c r="G32" s="3">
        <f t="shared" si="3"/>
        <v>0</v>
      </c>
      <c r="H32" s="6">
        <v>0.08</v>
      </c>
      <c r="I32" s="3">
        <f t="shared" si="4"/>
        <v>0</v>
      </c>
    </row>
    <row r="33" spans="1:9" ht="66.75" customHeight="1" x14ac:dyDescent="0.25">
      <c r="A33" s="2">
        <f t="shared" si="2"/>
        <v>28</v>
      </c>
      <c r="B33" s="2"/>
      <c r="C33" s="5" t="s">
        <v>39</v>
      </c>
      <c r="D33" s="2">
        <v>3</v>
      </c>
      <c r="E33" s="1" t="s">
        <v>8</v>
      </c>
      <c r="F33" s="4"/>
      <c r="G33" s="3">
        <f t="shared" si="3"/>
        <v>0</v>
      </c>
      <c r="H33" s="6">
        <v>0.08</v>
      </c>
      <c r="I33" s="3">
        <f t="shared" si="4"/>
        <v>0</v>
      </c>
    </row>
    <row r="34" spans="1:9" ht="44.25" customHeight="1" x14ac:dyDescent="0.25">
      <c r="A34" s="2">
        <f t="shared" si="2"/>
        <v>29</v>
      </c>
      <c r="B34" s="2"/>
      <c r="C34" s="5" t="s">
        <v>28</v>
      </c>
      <c r="D34" s="2">
        <v>5</v>
      </c>
      <c r="E34" s="1" t="s">
        <v>8</v>
      </c>
      <c r="F34" s="4"/>
      <c r="G34" s="3">
        <f t="shared" si="3"/>
        <v>0</v>
      </c>
      <c r="H34" s="6">
        <v>0.08</v>
      </c>
      <c r="I34" s="3">
        <f t="shared" si="4"/>
        <v>0</v>
      </c>
    </row>
    <row r="35" spans="1:9" ht="56.25" customHeight="1" x14ac:dyDescent="0.25">
      <c r="A35" s="2">
        <f t="shared" si="2"/>
        <v>30</v>
      </c>
      <c r="B35" s="2"/>
      <c r="C35" s="5" t="s">
        <v>29</v>
      </c>
      <c r="D35" s="2">
        <v>30</v>
      </c>
      <c r="E35" s="1" t="s">
        <v>8</v>
      </c>
      <c r="F35" s="4"/>
      <c r="G35" s="3">
        <f>F35*D35</f>
        <v>0</v>
      </c>
      <c r="H35" s="6">
        <v>0.08</v>
      </c>
      <c r="I35" s="3">
        <f t="shared" si="4"/>
        <v>0</v>
      </c>
    </row>
    <row r="36" spans="1:9" x14ac:dyDescent="0.25">
      <c r="B36" s="13" t="s">
        <v>30</v>
      </c>
      <c r="C36" s="14"/>
      <c r="D36" s="14"/>
      <c r="E36" s="14"/>
      <c r="F36" s="7">
        <f>SUM(G6:G35)</f>
        <v>0</v>
      </c>
      <c r="H36" s="7">
        <f>SUM(I6:I35)</f>
        <v>0</v>
      </c>
    </row>
  </sheetData>
  <mergeCells count="2">
    <mergeCell ref="B36:E36"/>
    <mergeCell ref="A1:H4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ccc8e57c-9090-4edc-b15c-adfa9d38f666}" enabled="1" method="Privileged" siteId="{e7290980-632a-4f65-bbb2-1151420d7c39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Szpital Ostrowiec Św.</dc:creator>
  <cp:lastModifiedBy>Szpital Ostrowiec Św.</cp:lastModifiedBy>
  <dcterms:created xsi:type="dcterms:W3CDTF">2024-04-09T09:26:30Z</dcterms:created>
  <dcterms:modified xsi:type="dcterms:W3CDTF">2025-02-07T09:15:27Z</dcterms:modified>
</cp:coreProperties>
</file>