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prawy ZP_2025\ZP 02 TL meble, narzędzia - podstawowy\Platforma\"/>
    </mc:Choice>
  </mc:AlternateContent>
  <bookViews>
    <workbookView xWindow="0" yWindow="0" windowWidth="23040" windowHeight="9930"/>
  </bookViews>
  <sheets>
    <sheet name="Formularz cenowy" sheetId="1" r:id="rId1"/>
  </sheets>
  <definedNames>
    <definedName name="_xlnm.Print_Area" localSheetId="0">'Formularz cenowy'!$A$1:$J$71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 i="1"/>
  <c r="J6" i="1" l="1"/>
  <c r="J16" i="1" l="1"/>
  <c r="F7" i="1"/>
  <c r="F8" i="1"/>
  <c r="H8" i="1" s="1"/>
  <c r="J8" i="1" s="1"/>
  <c r="F9" i="1"/>
  <c r="H9" i="1" s="1"/>
  <c r="J9" i="1" s="1"/>
  <c r="F10" i="1"/>
  <c r="F11" i="1"/>
  <c r="F12" i="1"/>
  <c r="F13" i="1"/>
  <c r="F14" i="1"/>
  <c r="F15" i="1"/>
  <c r="F16" i="1"/>
  <c r="F17" i="1"/>
  <c r="H17" i="1" s="1"/>
  <c r="J17" i="1" s="1"/>
  <c r="F18" i="1"/>
  <c r="H18" i="1" s="1"/>
  <c r="J18" i="1" s="1"/>
  <c r="F19" i="1"/>
  <c r="F20" i="1"/>
  <c r="H20" i="1" s="1"/>
  <c r="J20" i="1" s="1"/>
  <c r="F21" i="1"/>
  <c r="H21" i="1" s="1"/>
  <c r="J21" i="1" s="1"/>
  <c r="F22" i="1"/>
  <c r="H22" i="1" s="1"/>
  <c r="J22" i="1" s="1"/>
  <c r="F23" i="1"/>
  <c r="H23" i="1" s="1"/>
  <c r="J23" i="1" s="1"/>
  <c r="F24" i="1"/>
  <c r="H24" i="1" s="1"/>
  <c r="J24" i="1" s="1"/>
  <c r="F25" i="1"/>
  <c r="H25" i="1" s="1"/>
  <c r="J25" i="1" s="1"/>
  <c r="F26" i="1"/>
  <c r="H26" i="1" s="1"/>
  <c r="J26" i="1" s="1"/>
  <c r="F27" i="1"/>
  <c r="F28" i="1"/>
  <c r="F29" i="1"/>
  <c r="H29" i="1" s="1"/>
  <c r="J29" i="1" s="1"/>
  <c r="F30" i="1"/>
  <c r="H30" i="1" s="1"/>
  <c r="J30" i="1" s="1"/>
  <c r="F31" i="1"/>
  <c r="F32" i="1"/>
  <c r="H32" i="1" s="1"/>
  <c r="J32" i="1" s="1"/>
  <c r="F33" i="1"/>
  <c r="H33" i="1" s="1"/>
  <c r="J33" i="1" s="1"/>
  <c r="F34" i="1"/>
  <c r="F35" i="1"/>
  <c r="H35" i="1" s="1"/>
  <c r="J35" i="1" s="1"/>
  <c r="F36" i="1"/>
  <c r="F37" i="1"/>
  <c r="H37" i="1" s="1"/>
  <c r="J37" i="1" s="1"/>
  <c r="F38" i="1"/>
  <c r="H38" i="1" s="1"/>
  <c r="J38" i="1" s="1"/>
  <c r="F39" i="1"/>
  <c r="H39" i="1" s="1"/>
  <c r="J39" i="1" s="1"/>
  <c r="F40" i="1"/>
  <c r="H40" i="1" s="1"/>
  <c r="J40" i="1" s="1"/>
  <c r="F41" i="1"/>
  <c r="H41" i="1" s="1"/>
  <c r="J41" i="1" s="1"/>
  <c r="F42" i="1"/>
  <c r="H42" i="1" s="1"/>
  <c r="J42" i="1" s="1"/>
  <c r="F43" i="1"/>
  <c r="H43" i="1" s="1"/>
  <c r="J43" i="1" s="1"/>
  <c r="F44" i="1"/>
  <c r="H44" i="1" s="1"/>
  <c r="J44" i="1" s="1"/>
  <c r="F45" i="1"/>
  <c r="H45" i="1" s="1"/>
  <c r="J45" i="1" s="1"/>
  <c r="F46" i="1"/>
  <c r="F47" i="1"/>
  <c r="F48" i="1"/>
  <c r="F49" i="1"/>
  <c r="F50" i="1"/>
  <c r="F51" i="1"/>
  <c r="F52" i="1"/>
  <c r="H52" i="1" s="1"/>
  <c r="J52" i="1" s="1"/>
  <c r="F53" i="1"/>
  <c r="H53" i="1" s="1"/>
  <c r="J53" i="1" s="1"/>
  <c r="F54" i="1"/>
  <c r="H54" i="1" s="1"/>
  <c r="J54" i="1" s="1"/>
  <c r="F55" i="1"/>
  <c r="F56" i="1"/>
  <c r="H56" i="1" s="1"/>
  <c r="J56" i="1" s="1"/>
  <c r="F57" i="1"/>
  <c r="H57" i="1" s="1"/>
  <c r="J57" i="1" s="1"/>
  <c r="F58" i="1"/>
  <c r="H58" i="1" s="1"/>
  <c r="J58" i="1" s="1"/>
  <c r="F59" i="1"/>
  <c r="H59" i="1" s="1"/>
  <c r="J59" i="1" s="1"/>
  <c r="F60" i="1"/>
  <c r="H60" i="1" s="1"/>
  <c r="J60" i="1" s="1"/>
  <c r="F61" i="1"/>
  <c r="H61" i="1" s="1"/>
  <c r="J61" i="1" s="1"/>
  <c r="F62" i="1"/>
  <c r="H62" i="1" s="1"/>
  <c r="J62" i="1" s="1"/>
  <c r="F63" i="1"/>
  <c r="F64" i="1"/>
  <c r="H64" i="1" s="1"/>
  <c r="J64" i="1" s="1"/>
  <c r="F65" i="1"/>
  <c r="H65" i="1" s="1"/>
  <c r="J65" i="1" s="1"/>
  <c r="F66" i="1"/>
  <c r="H66" i="1" s="1"/>
  <c r="J66" i="1" s="1"/>
  <c r="F67" i="1"/>
  <c r="H67" i="1" s="1"/>
  <c r="J67" i="1" s="1"/>
  <c r="F68" i="1"/>
  <c r="H68" i="1" s="1"/>
  <c r="J68" i="1" s="1"/>
  <c r="H7" i="1"/>
  <c r="H10" i="1"/>
  <c r="J10" i="1" s="1"/>
  <c r="H11" i="1"/>
  <c r="J11" i="1" s="1"/>
  <c r="H12" i="1"/>
  <c r="J12" i="1" s="1"/>
  <c r="H13" i="1"/>
  <c r="J13" i="1" s="1"/>
  <c r="H14" i="1"/>
  <c r="J14" i="1" s="1"/>
  <c r="H15" i="1"/>
  <c r="J15" i="1" s="1"/>
  <c r="H16" i="1"/>
  <c r="H19" i="1"/>
  <c r="J19" i="1" s="1"/>
  <c r="H27" i="1"/>
  <c r="J27" i="1" s="1"/>
  <c r="H28" i="1"/>
  <c r="J28" i="1" s="1"/>
  <c r="H31" i="1"/>
  <c r="J31" i="1" s="1"/>
  <c r="H34" i="1"/>
  <c r="J34" i="1" s="1"/>
  <c r="H36" i="1"/>
  <c r="J36" i="1" s="1"/>
  <c r="H46" i="1"/>
  <c r="J46" i="1" s="1"/>
  <c r="H47" i="1"/>
  <c r="J47" i="1" s="1"/>
  <c r="H48" i="1"/>
  <c r="J48" i="1" s="1"/>
  <c r="H49" i="1"/>
  <c r="J49" i="1" s="1"/>
  <c r="H50" i="1"/>
  <c r="J50" i="1" s="1"/>
  <c r="H51" i="1"/>
  <c r="J51" i="1" s="1"/>
  <c r="H55" i="1"/>
  <c r="J55" i="1" s="1"/>
  <c r="H63" i="1"/>
  <c r="J63" i="1" s="1"/>
  <c r="F6" i="1"/>
  <c r="H6" i="1" s="1"/>
  <c r="F69" i="1" l="1"/>
  <c r="H69" i="1"/>
  <c r="J7" i="1"/>
  <c r="J69" i="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alcChain>
</file>

<file path=xl/sharedStrings.xml><?xml version="1.0" encoding="utf-8"?>
<sst xmlns="http://schemas.openxmlformats.org/spreadsheetml/2006/main" count="141" uniqueCount="80">
  <si>
    <t>Lp.</t>
  </si>
  <si>
    <t>szt.</t>
  </si>
  <si>
    <t>rolka</t>
  </si>
  <si>
    <t xml:space="preserve">Rękaw foliowy do zgrzewania rolka 150 mikronów 500mmx130m.   </t>
  </si>
  <si>
    <t>Ściągaczka do wody 90 cm  z gumy piankowej z trzonem 120 cm, wykonana ze stali nierdzewnej umożliwiająca usunięcie wody z trudnych powierzchni.</t>
  </si>
  <si>
    <t>Korba 3/8'', długość całkowita 17-27/32'', wykorbienie 3-½", długość trzpienia   7-7/8'', średnica trzpienia 13/32'', wykończenie chromowo-niklowe.</t>
  </si>
  <si>
    <t>Nasadka 3/8'' drive x ¼" hex,wykończenie chromowe</t>
  </si>
  <si>
    <t>Przedłużka3/8", długość całkowita 3", średnica trzpienia 13/32",konstrukcja z wysokiej jakości stali stopowej,wykończona odporną na korozje powłoką niklowo-chromową.</t>
  </si>
  <si>
    <t>Przedłużka 3/8",długość całkowita 6",średnica trzpienia 13/32", konstrukcja z wysokiej jakości stali stopowej.</t>
  </si>
  <si>
    <t>Nasadka 1/2", 1/4"drrive square, wykończnie chromowe. Wykorzystujące system Flank Driver, długość całkowita 7/8",średnica 11/16". Zgodność z normą lotniczą AS954.</t>
  </si>
  <si>
    <t>Nasadka 1/4", wykończnie chromowe. Nasadki Snap-on wykorzystujące system Flank Driver, długość całkowita 1-3/4",średnica 1-1/2". Zgodność z normą lotniczą AS954.</t>
  </si>
  <si>
    <t>Szczypce do kontrowania krótkie,idealne do użycia w ciasnych miejscach, długośc całkowita 8-1/2", mksymalna  średnica drutu: 0,41''.</t>
  </si>
  <si>
    <t xml:space="preserve">Woreczki na śruby - woreczek ze ściąganym sznurkiem na śruby/nakrętki. 
Wymiary: 15cm x 20cm, mateiał: bawełna. </t>
  </si>
  <si>
    <t>Pojemnik z pokrywą, zamykany na zapięcia 15l
Materiał Polipropylen
Długość 37,40 cm,
Szerokość 28,00 cm, 
Wysokość 21,00 cm,
Waga 0,57 kg.</t>
  </si>
  <si>
    <t xml:space="preserve">Elektroniczny zegar LED odporny na oddziaływanie niekorzystnych warunków atmosferycznych o klasie szczelności minimum IP66. Wielkość prezentowanych cyfr minimum 10 cm, kolor cyfr czerwony, fortmat wyświetlanej godziny HH:MM:SS. </t>
  </si>
  <si>
    <t>Skrzynia narzędziowa 4-szufladowa, część systemu modułowego, prowadnice kulkowe przystosowane do obciążeń do 11 kg z możliwością zamknięcia na kłódkę. Wymiery 363 x 564 x 414 mm (+/- 10 mm tolerancji). Skrzynia bez wyposażenia wewnętrznego.</t>
  </si>
  <si>
    <r>
      <t xml:space="preserve">Odkurzacz akumulatorowy. Zestaw akumulatorowy odkurzacz 28 W w komplecie z dwoma akumulatorami </t>
    </r>
    <r>
      <rPr>
        <sz val="9"/>
        <rFont val="Times New Roman"/>
        <family val="1"/>
        <charset val="238"/>
      </rPr>
      <t>4.0Ah CXT 10.8</t>
    </r>
    <r>
      <rPr>
        <sz val="9"/>
        <color theme="1"/>
        <rFont val="Times New Roman"/>
        <family val="1"/>
        <charset val="238"/>
      </rPr>
      <t>V - 12V Max i ładowarka.</t>
    </r>
  </si>
  <si>
    <t>Przedłużacz na zwijaku. Dane techniczne:
długość: 50 metrów,
przekrój kabla: 3x2,5 mm,
rodzaj kabla: gumowy H05RR-F,
wyposażony w 4 gniazda z klapką oraz 1 wtyczkę.
rodzaj gniazda: 4 x 16A 230V 2P+Z IP44,
uziemienie: poprzez bolec, bęben: Trianga series, bęben posiada hamulec,
przedłużacz wyposażony w termik.</t>
  </si>
  <si>
    <t xml:space="preserve"> Grzechotka 1/4'' z przedłużoną rączką, z uszczelnioną głowicą, wykończeniem chromowym, długość 6-½", szerokość główki 15/16'', grubość główki 7/16''.</t>
  </si>
  <si>
    <t xml:space="preserve"> Chwytak pazurkowy, długość całkowita 17-¾", długość części elastycznej 8'', ilość pazurków 2, maksymalne rozwarcie szczęk 1''.</t>
  </si>
  <si>
    <t xml:space="preserve"> Szpikulec, długość całkowita 8-1/8'', obustronny, jedna końcówka gięta pod kątem 90*, podwójny uchwyt z aluminium, ostrza z wysokiej jakości stali węglowej.</t>
  </si>
  <si>
    <t>Adapter ¼" internal drive x 3/8'' external drive, długość 15/16'', średnica ½", wykończenie chromowe.</t>
  </si>
  <si>
    <t xml:space="preserve"> Wkrętak płask, długość całkowita 10-27/32'', długość części roboczej 5-15/16'', średnica trzpienia 5/16'', grubość ostrza 0,050'', trzpień niklowo-chromowany.</t>
  </si>
  <si>
    <t xml:space="preserve"> Grzechotka 3/8'', w konstrukcji przekładni opartej na technologii Dual 80, z uszczelnioną głowicą, wykończeniem chromowym, długość 7-7/16'', szerokość główki 1-¼", grubość główki 9/16''.</t>
  </si>
  <si>
    <t>Składany zestaw kluczy imbusowych 0,05-3/16'', 9 szt., chowane w jednej rękojeści.</t>
  </si>
  <si>
    <t>Przegub 1/4" square, długość całkowita 1-1/8", przegub uniwersalny ułatwiający dostęp do trudno dostępnych elementów złącznych silnika lotniczego.</t>
  </si>
  <si>
    <t>Szczypce wydłużone płaskie zwężane zaokrąglone, długość całkowita 8-13/16'', długość szczęk 3-1/2'', szerokość końcówki 0,10'', typ szczęk Talon Grip.</t>
  </si>
  <si>
    <t>Szczypce płaskie z przedłużoną rękojeścią,długość całkowita 8-3/8", długość szcęk 1-29/64'' ,szerokość szczęk 15/32''.</t>
  </si>
  <si>
    <t>Klucz płasko-oczkowy 7/8", długości całkowita 12-1/2", długi zapewniający większą siłę obrotu,główka pod kątem 7,5° wykonany ze specialnej stali stopowej.</t>
  </si>
  <si>
    <t>Główka klucza płaskiego 3/8", 3/8" drive square, długość całkowita 1-19/64"szerokość 7/8",grubośc szczęk 7/32",grubośc na wejściu 33/64".</t>
  </si>
  <si>
    <t>Główka klucza płaskiego 1/2", 3/8" drive square, długość całkowita 1-29/64" szerokość 1-1/32", grubośc szczęk 7/32", grubość na wejściu 33/64".</t>
  </si>
  <si>
    <t>Główka klucza płaskiego 5/8", 3/8" drive square, długość całkowita 1-19/32" szerokość 1-1/4", grubość szczęk 7/32", grubość na wejściu 33/64" wykonana ze stali stopowej.</t>
  </si>
  <si>
    <t>Główka klucza płaskiego 7/8", 3/8" drive square, długość całkowita 1-31/32" szerokość 1-23/32", grubość szczęk 9/32", grubość na wejściu 19/32" wykonana ze stali stopowej.</t>
  </si>
  <si>
    <t>Główka klucza płaskiego 9/16", 3/8" drive square, długość całkowita 1-5/8" szerokość 1-1/4", grubość szczęk 7/32", grubość na wejściu 33/64" wykonana ze stali stopowej.</t>
  </si>
  <si>
    <t>Główka klucza płaskiego 11/16", 3/8" drive square, długość całkowita 1-59/64" szerokość 1-33/64", grubość szczęk 1/4", grubość na wejściu 33/64" wykonana ze stali stopowej.</t>
  </si>
  <si>
    <t>Główka klucza płaskiego 15/16", 3/8" drive square, długość całkowita 2-1/8" szerokość 2", grubość szczęk 11/32", grubość na wejściu 21/32" wykonana ze stali stopowej.</t>
  </si>
  <si>
    <t>Główka klucza płaskiego 1-1/4", 3/8" drive square, długość całkowita 2-7/32", szerokość 2-5/32", grubość szczęk 23/64", grubość na wejściu 41/64" wykonana ze stali stopowej.</t>
  </si>
  <si>
    <t>Nasadka 1/4". Do użytku ze standardowymi końcówkami wkrętami 1/4", sześciokątnymi serii SDM.</t>
  </si>
  <si>
    <t>Nasadka 1/4", 1/4" drive square ,wykończnie chromowe.  Wykorzystujące system Flank Driver,  długość całkowita 7/8",średnica 3/8". Zgodność z normą lotniczą AS954.</t>
  </si>
  <si>
    <t>Nasadka 3/8", 1/4" wykończnie chromowe. wykorzystujące system Flank Driver, długość całkowita 7/8",średnica 17/32". Zgodność z normą lotniczą AS954.</t>
  </si>
  <si>
    <t>Nasadka 5/16", 1/4" drive square wykończnie chromowe. Wykorzystujące system Flank Driver, długość całkowita 7/8",średnica 15/32". Zgodność z normą lotniczą AS954.</t>
  </si>
  <si>
    <t>Adapter 3/8" internal drive x 1/2" externsl drive. Długosć 1-5/16", średnica 47/64".</t>
  </si>
  <si>
    <t>Główka klucza płaskiego 1-1/8",3/8" długość całkowita 2", szerokość 2",grubośc szczęk 23/64", grubośc na wejściu 39/64" wykonana ze stali stopowej.</t>
  </si>
  <si>
    <t>Klucz płaski 1" z główkami odchylonyhmi od osi rękojeści o 30 i 60 wykonany ze specialnej stali stopowej z powłoką niklowo-chromowa.</t>
  </si>
  <si>
    <t>Nasadka 1/4" drive x 3/8", wykończenie chromowe.</t>
  </si>
  <si>
    <t>Nóż monterski z 2-1/2" ostrzem noża i 2-1/2" wkrętakiem płaskiem, długość 3,75" w stanie złożonym, ostrza z wysokiej jakości stali węglowej.</t>
  </si>
  <si>
    <t>Miernik głębokości bieżnika, skala w calach, przesuwny, korpus z plastiku, sonda aluminiowa, oznaczony kolorami ułatwiającymi oznaczenie czasu wymiany opon, pomiar gł. do jednego cala, co 1/32".</t>
  </si>
  <si>
    <t>Przejściówka pneumatyczna do pompowania powietrza
NSN 4730-00-142-5207  dla lotnictwa C10068-2.</t>
  </si>
  <si>
    <t>Szczypce uniwersalne 160mm , zakres cięcia od 2mm do 3mm Fe+, od 1,8mm do 2,5mm drutu fortepianowego, wzmocnione szczęki i powierzchnie chwytające, odporna stal stopowa.</t>
  </si>
  <si>
    <t>Zwijadło pneumatyczne mobilne, długość przewodu 30m
Ciśnienie 8bar/24bar
Materiał przewodu poliuretan zbrojony
Szybkozłączka 1/4".</t>
  </si>
  <si>
    <t>Stół podnoszący. Wykonany ze stali typ Q235. Wysokość regulowana korbą ręczną. Regulacja wysokości korby od 440 mm do 1000 mm. Dwa koła stałe i dwa samostawne, koła z hamulcem, średnica 125mm  (+/- 5 mm tolerancji),  Nośność 300 kg (+- 10 kg), Wymiary 950x600x440-1000mm (+/- 50 mm tolerancji).</t>
  </si>
  <si>
    <t xml:space="preserve"> Wanna wychwytowa bez kratownicy pod małe pojemniki 65l o wymiarach:   1000 x 550 x 150 mm (+/- 10 mm tolerancji).</t>
  </si>
  <si>
    <t>Regał warsztatowy. Wytrzymujący obciążenie do 200 kg na każdą półkę, montaż nie wymaga mocowania go do ściany, możliwość regulacji wysokości półek do 40 mm, regały mogą zostać połączone szeregowo. Wysokość 2000mm z 5 półkami, szerokość użytkowa 940mm. Łączna długość elementów 1020mm. (+/- 100 mm tolerancji).</t>
  </si>
  <si>
    <t>Szorowarka.
Moc znamionowa do 1100 W
Zbiornik wody czystej / brudnej (l) 60/60,
Nacisk szczotki (g/cm²/kg) 27,3 - 28,5/ 20-23,
Prędkość obrotowa szczotki 180 (obr/min),
Wydajność powierzchniowa 2040 (m²/h),
Wydajność praktyczna 1020 (m²/h),
Zasilanie 230 / 50  (V/Hz).</t>
  </si>
  <si>
    <t>Wanna wychwytowa. Wanna wychwytowa bez kratownicy pod małe pojemniki 1000l o wymiarach: 1000 x 1000 x 120 mm (+/- 10 mm tolerancji)</t>
  </si>
  <si>
    <r>
      <t xml:space="preserve">Nasadka 7/16", wykończnie chromowe, wykorzystujące system Flank Driver, długość całkowita 7/8",średnica 19/32". </t>
    </r>
    <r>
      <rPr>
        <sz val="9"/>
        <rFont val="Times New Roman"/>
        <family val="1"/>
        <charset val="238"/>
      </rPr>
      <t>Zgodność z normą lotniczą AS954.</t>
    </r>
  </si>
  <si>
    <r>
      <t>Wkrętak z grzechotką zawiera uchwyt, trzon szećciokątny, końcówkę płaską i końcówke</t>
    </r>
    <r>
      <rPr>
        <sz val="9"/>
        <color rgb="FFFF0000"/>
        <rFont val="Times New Roman"/>
        <family val="1"/>
        <charset val="238"/>
      </rPr>
      <t xml:space="preserve"> </t>
    </r>
    <r>
      <rPr>
        <sz val="9"/>
        <color theme="1"/>
        <rFont val="Times New Roman"/>
        <family val="1"/>
        <charset val="238"/>
      </rPr>
      <t>philips. Wkrętak grzechotkowy z miękkim uchwytem i magnetycznym uchwytem do bitów. Długość 9-3/4", długość trzepienia 3-7/8".</t>
    </r>
  </si>
  <si>
    <r>
      <t>Zestaw narzędzi pneumatycznych wyposażenie:
Pistolet wydmuchowy,
Przystawka do pompowania opon, 
Pistolet do malowania ze zbiornikiem grawitacyjnym , 
Wąż spiralny P</t>
    </r>
    <r>
      <rPr>
        <sz val="9"/>
        <rFont val="Times New Roman"/>
        <family val="1"/>
        <charset val="238"/>
      </rPr>
      <t>A o długości 4,9 m,</t>
    </r>
    <r>
      <rPr>
        <sz val="9"/>
        <color rgb="FFFF0000"/>
        <rFont val="Times New Roman"/>
        <family val="1"/>
        <charset val="238"/>
      </rPr>
      <t xml:space="preserve"> </t>
    </r>
    <r>
      <rPr>
        <sz val="9"/>
        <color theme="1"/>
        <rFont val="Times New Roman"/>
        <family val="1"/>
        <charset val="238"/>
      </rPr>
      <t>Złączka wtykowa EURO i ARO/ Orion 1/4.</t>
    </r>
  </si>
  <si>
    <r>
      <t xml:space="preserve">Zestaw akumulatorowa </t>
    </r>
    <r>
      <rPr>
        <sz val="9"/>
        <rFont val="Times New Roman"/>
        <family val="1"/>
        <charset val="238"/>
      </rPr>
      <t xml:space="preserve">dmuchawa. Wyposażona w </t>
    </r>
    <r>
      <rPr>
        <sz val="9"/>
        <color theme="1"/>
        <rFont val="Times New Roman"/>
        <family val="1"/>
        <charset val="238"/>
      </rPr>
      <t>dwa akumulatory, ładowarkę oraz workiek materiałowy na pył do dmuchaw. Typ akumulatora Li-on o pojemności 4.0 Ah, Dmuchawa z regulacją obrotów. Długość całkowita 852 mm (+/- 10 mm tolerancji).</t>
    </r>
  </si>
  <si>
    <t>Stojak do czyściw. Tworzywo metal i plastik, wysokość 100,6 cm, szerokość 64,6 cm, głębokość 53 cm (+/- 10 mm tolerancji).</t>
  </si>
  <si>
    <t>Pałka świetlna zasilana przez dwie baterie alkaliczne LR6 1,5 V (AA). W trybie świecenia praca godzin 25 i 45 godzin w trybie migania. Światło czerwone i zielone, stałe i migające.</t>
  </si>
  <si>
    <t>Nasadka 3/4" Spline 1/2" drive square, wykończenie chromowe, z systemem Flank Drive, długośći całkowita 1-9/16",średnica 1-1/16". Zgodność z normą lotniczą AS954.</t>
  </si>
  <si>
    <t>Szczypce uniwersalne 160 mm, ze stali stopowej, odporne na korozję, rękojeści z polipropylenu, z utwardzonymi krawędziami tnącymi do cięcia  miękkiego i twardego drutu.</t>
  </si>
  <si>
    <t>Szczypce wydłużone płaskie zwężane zaokrąglone, długość całkowita 6-1/32'', długość szczęk 1-13/32'', szerokość końcówki 0,010'' z zębami obrabianymi, nie tłoczonymi, wykonane ze stali kutej na zimno, z wydłużonym profilowanym uchwytem.</t>
  </si>
  <si>
    <t>Wkrętak krótki krzyżowy PH2, długość całkowita 3-½", długość części roboczej 1-5/8'', średnica trzpienia ¼", trzpień niklowo-chromowany, zapewniająca optymalny chwyt narzędzia.</t>
  </si>
  <si>
    <t>Załącznik nr 2 A do SWZ</t>
  </si>
  <si>
    <t xml:space="preserve">Cena jednostkowa netto (zł) </t>
  </si>
  <si>
    <t>Wartość
netto (zł)</t>
  </si>
  <si>
    <t>VAT
w %</t>
  </si>
  <si>
    <t xml:space="preserve">Cena jednostkowa brutto (zł) </t>
  </si>
  <si>
    <t xml:space="preserve">Wartość  brutto
(zł)  </t>
  </si>
  <si>
    <t>Nazwa i opis przedmiotu zamówienia</t>
  </si>
  <si>
    <t>J.m.</t>
  </si>
  <si>
    <t>Ilość</t>
  </si>
  <si>
    <t>Zadanie nr 1: dostawa narzędzi i mebli warsztatowych dla ESKADRY OBSŁUGI I</t>
  </si>
  <si>
    <t>Kwota VAT
w (zł)</t>
  </si>
  <si>
    <t>RAZEM</t>
  </si>
  <si>
    <t>Lusterko inspekcyjne, o średnicy Ø 50 mm,
 długość: rozłożonego 450 mm, złożonego 290 mm, obracana głowica lusterka we wszystkich kierunkach, obudowa lusterka oraz trzpień ze stali nierdzewnej.</t>
  </si>
  <si>
    <r>
      <t xml:space="preserve">FORMULARZ CENOWY
w postępowaniu prowadzonym w trybie podstawowym (art. 275 pkt 1 ustawy Pzp), pn.: </t>
    </r>
    <r>
      <rPr>
        <b/>
        <sz val="9"/>
        <color theme="1"/>
        <rFont val="Times New Roman"/>
        <family val="1"/>
        <charset val="238"/>
      </rPr>
      <t>Dostawa narzędzi oraz mebli warsztatowych - sprawa ZP/02/2025</t>
    </r>
    <r>
      <rPr>
        <sz val="9"/>
        <color theme="1"/>
        <rFont val="Times New Roman"/>
        <family val="1"/>
        <charset val="238"/>
      </rPr>
      <t>.</t>
    </r>
  </si>
  <si>
    <t>Uwaga! Dokument należy opatrzyć kwalifikowanym podpisem elektronicznym, podpisem zaufanym lub podpisem osobistym.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</si>
</sst>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zł-415]_-;\-* #,##0.00\ [$zł-415]_-;_-* &quot;-&quot;??\ [$zł-415]_-;_-@_-"/>
    <numFmt numFmtId="165" formatCode="#,##0.00\ &quot;zł&quot;"/>
  </numFmts>
  <fonts count="8" x14ac:knownFonts="1">
    <font>
      <sz val="11"/>
      <color theme="1"/>
      <name val="Calibri"/>
      <family val="2"/>
      <charset val="238"/>
      <scheme val="minor"/>
    </font>
    <font>
      <sz val="9"/>
      <color theme="1"/>
      <name val="Times New Roman"/>
      <family val="1"/>
      <charset val="238"/>
    </font>
    <font>
      <sz val="9"/>
      <color rgb="FFFF0000"/>
      <name val="Times New Roman"/>
      <family val="1"/>
      <charset val="238"/>
    </font>
    <font>
      <sz val="9"/>
      <name val="Times New Roman"/>
      <family val="1"/>
      <charset val="238"/>
    </font>
    <font>
      <b/>
      <sz val="9"/>
      <color theme="1"/>
      <name val="Times New Roman"/>
      <family val="1"/>
      <charset val="238"/>
    </font>
    <font>
      <sz val="8"/>
      <color theme="1"/>
      <name val="Times New Roman"/>
      <family val="1"/>
      <charset val="238"/>
    </font>
    <font>
      <b/>
      <sz val="9"/>
      <name val="Times New Roman"/>
      <family val="1"/>
      <charset val="238"/>
    </font>
    <font>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Fill="1" applyAlignment="1">
      <alignment wrapText="1"/>
    </xf>
    <xf numFmtId="164"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65" fontId="1" fillId="0" borderId="1" xfId="0" applyNumberFormat="1" applyFont="1" applyBorder="1" applyAlignment="1">
      <alignment vertical="center" wrapText="1"/>
    </xf>
    <xf numFmtId="9" fontId="3" fillId="3" borderId="1" xfId="0" applyNumberFormat="1" applyFont="1" applyFill="1" applyBorder="1" applyAlignment="1" applyProtection="1">
      <alignment horizontal="center" vertical="center"/>
    </xf>
    <xf numFmtId="165" fontId="4" fillId="0" borderId="1" xfId="0" applyNumberFormat="1" applyFont="1" applyBorder="1" applyAlignment="1">
      <alignment vertical="center" wrapText="1"/>
    </xf>
    <xf numFmtId="9" fontId="6" fillId="3" borderId="1" xfId="0" applyNumberFormat="1" applyFont="1" applyFill="1" applyBorder="1" applyAlignment="1" applyProtection="1">
      <alignment horizontal="center" vertical="center"/>
    </xf>
    <xf numFmtId="165" fontId="4" fillId="0" borderId="3" xfId="0" applyNumberFormat="1" applyFont="1" applyBorder="1" applyAlignment="1">
      <alignment vertical="center" wrapText="1"/>
    </xf>
    <xf numFmtId="0" fontId="7" fillId="0" borderId="0" xfId="0" applyFont="1" applyBorder="1" applyAlignment="1"/>
    <xf numFmtId="0" fontId="5" fillId="0" borderId="0" xfId="0" applyFont="1" applyAlignment="1">
      <alignment horizontal="center" wrapText="1"/>
    </xf>
    <xf numFmtId="0" fontId="1"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xf>
  </cellXfs>
  <cellStyles count="1">
    <cellStyle name="Normalny" xfId="0" builtinId="0"/>
  </cellStyles>
  <dxfs count="13">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vertical="center" textRotation="0" wrapText="1" indent="0" justifyLastLine="0" shrinkToFit="0" readingOrder="0"/>
    </dxf>
    <dxf>
      <font>
        <strike val="0"/>
        <outline val="0"/>
        <shadow val="0"/>
        <vertAlign val="baseline"/>
        <sz val="9"/>
        <name val="Times New Roman"/>
        <scheme val="none"/>
      </font>
      <alignment textRotation="0" wrapText="1" justifyLastLine="0" shrinkToFit="0" readingOrder="0"/>
    </dxf>
    <dxf>
      <font>
        <strike val="0"/>
        <outline val="0"/>
        <shadow val="0"/>
        <vertAlign val="baseline"/>
        <sz val="9"/>
        <name val="Times New Roman"/>
        <scheme val="none"/>
      </font>
      <alignment textRotation="0" wrapText="1" justifyLastLine="0" shrinkToFit="0" readingOrder="0"/>
    </dxf>
    <dxf>
      <border>
        <bottom style="thin">
          <color indexed="64"/>
        </bottom>
      </border>
    </dxf>
    <dxf>
      <font>
        <strike val="0"/>
        <outline val="0"/>
        <shadow val="0"/>
        <u val="none"/>
        <vertAlign val="baseline"/>
        <sz val="9"/>
        <color auto="1"/>
        <name val="Times New Roman"/>
        <scheme val="none"/>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ela2" displayName="Tabela2" ref="A4:J5" insertRow="1" totalsRowShown="0" headerRowDxfId="12" dataDxfId="10" headerRowBorderDxfId="11">
  <tableColumns count="10">
    <tableColumn id="1" name="Lp." dataDxfId="9"/>
    <tableColumn id="2" name="Nazwa i opis przedmiotu zamówienia" dataDxfId="8"/>
    <tableColumn id="3" name="J.m." dataDxfId="7"/>
    <tableColumn id="5" name="Ilość" dataDxfId="6"/>
    <tableColumn id="4" name="Cena jednostkowa netto (zł) " dataDxfId="5"/>
    <tableColumn id="6" name="Wartość_x000a_netto (zł)" dataDxfId="4"/>
    <tableColumn id="7" name="VAT_x000a_w %" dataDxfId="3"/>
    <tableColumn id="8" name="Kwota VAT_x000a_w (zł)" dataDxfId="2"/>
    <tableColumn id="9" name="Cena jednostkowa brutto (zł) " dataDxfId="1"/>
    <tableColumn id="10" name="Wartość  brutto_x000a_(zł)  "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topLeftCell="A64" zoomScale="160" zoomScaleNormal="160" workbookViewId="0">
      <selection activeCell="I67" sqref="I67"/>
    </sheetView>
  </sheetViews>
  <sheetFormatPr defaultRowHeight="36.75" customHeight="1" x14ac:dyDescent="0.2"/>
  <cols>
    <col min="1" max="1" width="3.85546875" style="5" customWidth="1"/>
    <col min="2" max="2" width="45.7109375" style="3" customWidth="1"/>
    <col min="3" max="3" width="6.7109375" style="5" customWidth="1"/>
    <col min="4" max="4" width="6.5703125" style="5" customWidth="1"/>
    <col min="5" max="5" width="12" style="5" customWidth="1"/>
    <col min="6" max="6" width="13.85546875" style="5" customWidth="1"/>
    <col min="7" max="7" width="5" style="5" customWidth="1"/>
    <col min="8" max="8" width="11" style="5" customWidth="1"/>
    <col min="9" max="9" width="13.5703125" style="5" customWidth="1"/>
    <col min="10" max="10" width="16" style="5" customWidth="1"/>
    <col min="11" max="16384" width="9.140625" style="5"/>
  </cols>
  <sheetData>
    <row r="1" spans="1:10" ht="16.5" customHeight="1" x14ac:dyDescent="0.2">
      <c r="I1" s="16" t="s">
        <v>65</v>
      </c>
      <c r="J1" s="16"/>
    </row>
    <row r="2" spans="1:10" ht="35.25" customHeight="1" x14ac:dyDescent="0.2">
      <c r="A2" s="17" t="s">
        <v>78</v>
      </c>
      <c r="B2" s="17"/>
      <c r="C2" s="17"/>
      <c r="D2" s="17"/>
      <c r="E2" s="17"/>
      <c r="F2" s="17"/>
      <c r="G2" s="17"/>
      <c r="H2" s="17"/>
      <c r="I2" s="17"/>
      <c r="J2" s="17"/>
    </row>
    <row r="3" spans="1:10" ht="23.25" customHeight="1" x14ac:dyDescent="0.2">
      <c r="A3" s="18" t="s">
        <v>74</v>
      </c>
      <c r="B3" s="18"/>
      <c r="C3" s="18"/>
      <c r="D3" s="18"/>
      <c r="E3" s="18"/>
      <c r="F3" s="18"/>
      <c r="G3" s="18"/>
      <c r="H3" s="18"/>
      <c r="I3" s="18"/>
      <c r="J3" s="18"/>
    </row>
    <row r="4" spans="1:10" ht="38.25" customHeight="1" x14ac:dyDescent="0.2">
      <c r="A4" s="9" t="s">
        <v>0</v>
      </c>
      <c r="B4" s="9" t="s">
        <v>71</v>
      </c>
      <c r="C4" s="9" t="s">
        <v>72</v>
      </c>
      <c r="D4" s="9" t="s">
        <v>73</v>
      </c>
      <c r="E4" s="7" t="s">
        <v>66</v>
      </c>
      <c r="F4" s="7" t="s">
        <v>67</v>
      </c>
      <c r="G4" s="8" t="s">
        <v>68</v>
      </c>
      <c r="H4" s="7" t="s">
        <v>75</v>
      </c>
      <c r="I4" s="7" t="s">
        <v>69</v>
      </c>
      <c r="J4" s="7" t="s">
        <v>70</v>
      </c>
    </row>
    <row r="5" spans="1:10" ht="12" customHeight="1" x14ac:dyDescent="0.2"/>
    <row r="6" spans="1:10" ht="36.75" customHeight="1" x14ac:dyDescent="0.2">
      <c r="A6" s="1">
        <v>1</v>
      </c>
      <c r="B6" s="1" t="s">
        <v>54</v>
      </c>
      <c r="C6" s="1" t="s">
        <v>1</v>
      </c>
      <c r="D6" s="1">
        <v>12</v>
      </c>
      <c r="E6" s="10">
        <v>0</v>
      </c>
      <c r="F6" s="10">
        <f>D6*E6</f>
        <v>0</v>
      </c>
      <c r="G6" s="11">
        <v>0.23</v>
      </c>
      <c r="H6" s="10">
        <f>F6*0.23</f>
        <v>0</v>
      </c>
      <c r="I6" s="10">
        <f>(E6*0.23)+E6</f>
        <v>0</v>
      </c>
      <c r="J6" s="10">
        <f>I6*D6</f>
        <v>0</v>
      </c>
    </row>
    <row r="7" spans="1:10" ht="36.75" customHeight="1" x14ac:dyDescent="0.2">
      <c r="A7" s="1">
        <f>A6+1</f>
        <v>2</v>
      </c>
      <c r="B7" s="1" t="s">
        <v>4</v>
      </c>
      <c r="C7" s="1" t="s">
        <v>1</v>
      </c>
      <c r="D7" s="1">
        <v>12</v>
      </c>
      <c r="E7" s="10">
        <v>0</v>
      </c>
      <c r="F7" s="10">
        <f t="shared" ref="F7:F68" si="0">D7*E7</f>
        <v>0</v>
      </c>
      <c r="G7" s="11">
        <v>0.23</v>
      </c>
      <c r="H7" s="10">
        <f t="shared" ref="H7:H68" si="1">F7*0.23</f>
        <v>0</v>
      </c>
      <c r="I7" s="10">
        <f t="shared" ref="I7:I68" si="2">(E7*0.23)+E7</f>
        <v>0</v>
      </c>
      <c r="J7" s="10">
        <f t="shared" ref="J7:J68" si="3">I7*D7</f>
        <v>0</v>
      </c>
    </row>
    <row r="8" spans="1:10" ht="36" customHeight="1" x14ac:dyDescent="0.2">
      <c r="A8" s="1">
        <f t="shared" ref="A8:A68" si="4">A7+1</f>
        <v>3</v>
      </c>
      <c r="B8" s="1" t="s">
        <v>60</v>
      </c>
      <c r="C8" s="1" t="s">
        <v>1</v>
      </c>
      <c r="D8" s="1">
        <v>14</v>
      </c>
      <c r="E8" s="10">
        <v>0</v>
      </c>
      <c r="F8" s="10">
        <f t="shared" si="0"/>
        <v>0</v>
      </c>
      <c r="G8" s="11">
        <v>0.23</v>
      </c>
      <c r="H8" s="10">
        <f t="shared" si="1"/>
        <v>0</v>
      </c>
      <c r="I8" s="10">
        <f t="shared" si="2"/>
        <v>0</v>
      </c>
      <c r="J8" s="10">
        <f t="shared" si="3"/>
        <v>0</v>
      </c>
    </row>
    <row r="9" spans="1:10" ht="113.25" customHeight="1" x14ac:dyDescent="0.2">
      <c r="A9" s="1">
        <f t="shared" si="4"/>
        <v>4</v>
      </c>
      <c r="B9" s="1" t="s">
        <v>17</v>
      </c>
      <c r="C9" s="1" t="s">
        <v>1</v>
      </c>
      <c r="D9" s="1">
        <v>12</v>
      </c>
      <c r="E9" s="10">
        <v>0</v>
      </c>
      <c r="F9" s="10">
        <f t="shared" si="0"/>
        <v>0</v>
      </c>
      <c r="G9" s="11">
        <v>0.23</v>
      </c>
      <c r="H9" s="10">
        <f t="shared" si="1"/>
        <v>0</v>
      </c>
      <c r="I9" s="10">
        <f t="shared" si="2"/>
        <v>0</v>
      </c>
      <c r="J9" s="10">
        <f t="shared" si="3"/>
        <v>0</v>
      </c>
    </row>
    <row r="10" spans="1:10" ht="26.25" customHeight="1" x14ac:dyDescent="0.2">
      <c r="A10" s="1">
        <f t="shared" si="4"/>
        <v>5</v>
      </c>
      <c r="B10" s="1" t="s">
        <v>59</v>
      </c>
      <c r="C10" s="1" t="s">
        <v>1</v>
      </c>
      <c r="D10" s="1">
        <v>24</v>
      </c>
      <c r="E10" s="10">
        <v>0</v>
      </c>
      <c r="F10" s="10">
        <f t="shared" si="0"/>
        <v>0</v>
      </c>
      <c r="G10" s="11">
        <v>0.23</v>
      </c>
      <c r="H10" s="10">
        <f t="shared" si="1"/>
        <v>0</v>
      </c>
      <c r="I10" s="10">
        <f t="shared" si="2"/>
        <v>0</v>
      </c>
      <c r="J10" s="10">
        <f t="shared" si="3"/>
        <v>0</v>
      </c>
    </row>
    <row r="11" spans="1:10" ht="36.75" customHeight="1" x14ac:dyDescent="0.2">
      <c r="A11" s="1">
        <f t="shared" si="4"/>
        <v>6</v>
      </c>
      <c r="B11" s="1" t="s">
        <v>5</v>
      </c>
      <c r="C11" s="1" t="s">
        <v>1</v>
      </c>
      <c r="D11" s="1">
        <v>13</v>
      </c>
      <c r="E11" s="10">
        <v>0</v>
      </c>
      <c r="F11" s="10">
        <f t="shared" si="0"/>
        <v>0</v>
      </c>
      <c r="G11" s="11">
        <v>0.23</v>
      </c>
      <c r="H11" s="10">
        <f t="shared" si="1"/>
        <v>0</v>
      </c>
      <c r="I11" s="10">
        <f t="shared" si="2"/>
        <v>0</v>
      </c>
      <c r="J11" s="10">
        <f t="shared" si="3"/>
        <v>0</v>
      </c>
    </row>
    <row r="12" spans="1:10" ht="36.75" customHeight="1" x14ac:dyDescent="0.2">
      <c r="A12" s="1">
        <f t="shared" si="4"/>
        <v>7</v>
      </c>
      <c r="B12" s="1" t="s">
        <v>18</v>
      </c>
      <c r="C12" s="1" t="s">
        <v>1</v>
      </c>
      <c r="D12" s="1">
        <v>14</v>
      </c>
      <c r="E12" s="10">
        <v>0</v>
      </c>
      <c r="F12" s="10">
        <f t="shared" si="0"/>
        <v>0</v>
      </c>
      <c r="G12" s="11">
        <v>0.23</v>
      </c>
      <c r="H12" s="10">
        <f t="shared" si="1"/>
        <v>0</v>
      </c>
      <c r="I12" s="10">
        <f t="shared" si="2"/>
        <v>0</v>
      </c>
      <c r="J12" s="10">
        <f t="shared" si="3"/>
        <v>0</v>
      </c>
    </row>
    <row r="13" spans="1:10" ht="28.5" customHeight="1" x14ac:dyDescent="0.2">
      <c r="A13" s="1">
        <f t="shared" si="4"/>
        <v>8</v>
      </c>
      <c r="B13" s="1" t="s">
        <v>21</v>
      </c>
      <c r="C13" s="1" t="s">
        <v>1</v>
      </c>
      <c r="D13" s="1">
        <v>13</v>
      </c>
      <c r="E13" s="10">
        <v>0</v>
      </c>
      <c r="F13" s="10">
        <f t="shared" si="0"/>
        <v>0</v>
      </c>
      <c r="G13" s="11">
        <v>0.23</v>
      </c>
      <c r="H13" s="10">
        <f t="shared" si="1"/>
        <v>0</v>
      </c>
      <c r="I13" s="10">
        <f t="shared" si="2"/>
        <v>0</v>
      </c>
      <c r="J13" s="10">
        <f t="shared" si="3"/>
        <v>0</v>
      </c>
    </row>
    <row r="14" spans="1:10" ht="26.25" customHeight="1" x14ac:dyDescent="0.2">
      <c r="A14" s="1">
        <f t="shared" si="4"/>
        <v>9</v>
      </c>
      <c r="B14" s="1" t="s">
        <v>19</v>
      </c>
      <c r="C14" s="1" t="s">
        <v>1</v>
      </c>
      <c r="D14" s="1">
        <v>12</v>
      </c>
      <c r="E14" s="10">
        <v>0</v>
      </c>
      <c r="F14" s="10">
        <f t="shared" si="0"/>
        <v>0</v>
      </c>
      <c r="G14" s="11">
        <v>0.23</v>
      </c>
      <c r="H14" s="10">
        <f t="shared" si="1"/>
        <v>0</v>
      </c>
      <c r="I14" s="10">
        <f t="shared" si="2"/>
        <v>0</v>
      </c>
      <c r="J14" s="10">
        <f t="shared" si="3"/>
        <v>0</v>
      </c>
    </row>
    <row r="15" spans="1:10" ht="36.75" customHeight="1" x14ac:dyDescent="0.2">
      <c r="A15" s="1">
        <f t="shared" si="4"/>
        <v>10</v>
      </c>
      <c r="B15" s="1" t="s">
        <v>20</v>
      </c>
      <c r="C15" s="1" t="s">
        <v>1</v>
      </c>
      <c r="D15" s="1">
        <v>12</v>
      </c>
      <c r="E15" s="10">
        <v>0</v>
      </c>
      <c r="F15" s="10">
        <f t="shared" si="0"/>
        <v>0</v>
      </c>
      <c r="G15" s="11">
        <v>0.23</v>
      </c>
      <c r="H15" s="10">
        <f t="shared" si="1"/>
        <v>0</v>
      </c>
      <c r="I15" s="10">
        <f t="shared" si="2"/>
        <v>0</v>
      </c>
      <c r="J15" s="10">
        <f t="shared" si="3"/>
        <v>0</v>
      </c>
    </row>
    <row r="16" spans="1:10" ht="36.75" customHeight="1" x14ac:dyDescent="0.2">
      <c r="A16" s="1">
        <f t="shared" si="4"/>
        <v>11</v>
      </c>
      <c r="B16" s="1" t="s">
        <v>22</v>
      </c>
      <c r="C16" s="1" t="s">
        <v>1</v>
      </c>
      <c r="D16" s="1">
        <v>12</v>
      </c>
      <c r="E16" s="10">
        <v>0</v>
      </c>
      <c r="F16" s="10">
        <f t="shared" si="0"/>
        <v>0</v>
      </c>
      <c r="G16" s="11">
        <v>0.23</v>
      </c>
      <c r="H16" s="10">
        <f t="shared" si="1"/>
        <v>0</v>
      </c>
      <c r="I16" s="10">
        <f t="shared" si="2"/>
        <v>0</v>
      </c>
      <c r="J16" s="10">
        <f t="shared" si="3"/>
        <v>0</v>
      </c>
    </row>
    <row r="17" spans="1:10" ht="54.75" customHeight="1" x14ac:dyDescent="0.2">
      <c r="A17" s="1">
        <f t="shared" si="4"/>
        <v>12</v>
      </c>
      <c r="B17" s="1" t="s">
        <v>64</v>
      </c>
      <c r="C17" s="1" t="s">
        <v>1</v>
      </c>
      <c r="D17" s="1">
        <v>12</v>
      </c>
      <c r="E17" s="10">
        <v>0</v>
      </c>
      <c r="F17" s="10">
        <f t="shared" si="0"/>
        <v>0</v>
      </c>
      <c r="G17" s="11">
        <v>0.23</v>
      </c>
      <c r="H17" s="10">
        <f t="shared" si="1"/>
        <v>0</v>
      </c>
      <c r="I17" s="10">
        <f t="shared" si="2"/>
        <v>0</v>
      </c>
      <c r="J17" s="10">
        <f t="shared" si="3"/>
        <v>0</v>
      </c>
    </row>
    <row r="18" spans="1:10" ht="63.75" customHeight="1" x14ac:dyDescent="0.2">
      <c r="A18" s="1">
        <f t="shared" si="4"/>
        <v>13</v>
      </c>
      <c r="B18" s="1" t="s">
        <v>63</v>
      </c>
      <c r="C18" s="1" t="s">
        <v>1</v>
      </c>
      <c r="D18" s="1">
        <v>12</v>
      </c>
      <c r="E18" s="10">
        <v>0</v>
      </c>
      <c r="F18" s="10">
        <f t="shared" si="0"/>
        <v>0</v>
      </c>
      <c r="G18" s="11">
        <v>0.23</v>
      </c>
      <c r="H18" s="10">
        <f t="shared" si="1"/>
        <v>0</v>
      </c>
      <c r="I18" s="10">
        <f t="shared" si="2"/>
        <v>0</v>
      </c>
      <c r="J18" s="10">
        <f t="shared" si="3"/>
        <v>0</v>
      </c>
    </row>
    <row r="19" spans="1:10" ht="36.75" customHeight="1" x14ac:dyDescent="0.2">
      <c r="A19" s="1">
        <f t="shared" si="4"/>
        <v>14</v>
      </c>
      <c r="B19" s="1" t="s">
        <v>23</v>
      </c>
      <c r="C19" s="1" t="s">
        <v>1</v>
      </c>
      <c r="D19" s="1">
        <v>13</v>
      </c>
      <c r="E19" s="10">
        <v>0</v>
      </c>
      <c r="F19" s="10">
        <f t="shared" si="0"/>
        <v>0</v>
      </c>
      <c r="G19" s="11">
        <v>0.23</v>
      </c>
      <c r="H19" s="10">
        <f t="shared" si="1"/>
        <v>0</v>
      </c>
      <c r="I19" s="10">
        <f t="shared" si="2"/>
        <v>0</v>
      </c>
      <c r="J19" s="10">
        <f t="shared" si="3"/>
        <v>0</v>
      </c>
    </row>
    <row r="20" spans="1:10" ht="19.5" customHeight="1" x14ac:dyDescent="0.2">
      <c r="A20" s="1">
        <f t="shared" si="4"/>
        <v>15</v>
      </c>
      <c r="B20" s="1" t="s">
        <v>6</v>
      </c>
      <c r="C20" s="1" t="s">
        <v>1</v>
      </c>
      <c r="D20" s="1">
        <v>12</v>
      </c>
      <c r="E20" s="10">
        <v>0</v>
      </c>
      <c r="F20" s="10">
        <f t="shared" si="0"/>
        <v>0</v>
      </c>
      <c r="G20" s="11">
        <v>0.23</v>
      </c>
      <c r="H20" s="10">
        <f t="shared" si="1"/>
        <v>0</v>
      </c>
      <c r="I20" s="10">
        <f t="shared" si="2"/>
        <v>0</v>
      </c>
      <c r="J20" s="10">
        <f t="shared" si="3"/>
        <v>0</v>
      </c>
    </row>
    <row r="21" spans="1:10" ht="25.5" customHeight="1" x14ac:dyDescent="0.2">
      <c r="A21" s="1">
        <f t="shared" si="4"/>
        <v>16</v>
      </c>
      <c r="B21" s="1" t="s">
        <v>24</v>
      </c>
      <c r="C21" s="1" t="s">
        <v>1</v>
      </c>
      <c r="D21" s="1">
        <v>12</v>
      </c>
      <c r="E21" s="10">
        <v>0</v>
      </c>
      <c r="F21" s="10">
        <f t="shared" si="0"/>
        <v>0</v>
      </c>
      <c r="G21" s="11">
        <v>0.23</v>
      </c>
      <c r="H21" s="10">
        <f t="shared" si="1"/>
        <v>0</v>
      </c>
      <c r="I21" s="10">
        <f t="shared" si="2"/>
        <v>0</v>
      </c>
      <c r="J21" s="10">
        <f t="shared" si="3"/>
        <v>0</v>
      </c>
    </row>
    <row r="22" spans="1:10" ht="36.75" customHeight="1" x14ac:dyDescent="0.2">
      <c r="A22" s="1">
        <f t="shared" si="4"/>
        <v>17</v>
      </c>
      <c r="B22" s="1" t="s">
        <v>7</v>
      </c>
      <c r="C22" s="1" t="s">
        <v>1</v>
      </c>
      <c r="D22" s="1">
        <v>1</v>
      </c>
      <c r="E22" s="10">
        <v>0</v>
      </c>
      <c r="F22" s="10">
        <f t="shared" si="0"/>
        <v>0</v>
      </c>
      <c r="G22" s="11">
        <v>0.23</v>
      </c>
      <c r="H22" s="10">
        <f t="shared" si="1"/>
        <v>0</v>
      </c>
      <c r="I22" s="10">
        <f t="shared" si="2"/>
        <v>0</v>
      </c>
      <c r="J22" s="10">
        <f t="shared" si="3"/>
        <v>0</v>
      </c>
    </row>
    <row r="23" spans="1:10" ht="36.75" customHeight="1" x14ac:dyDescent="0.2">
      <c r="A23" s="2">
        <f t="shared" si="4"/>
        <v>18</v>
      </c>
      <c r="B23" s="2" t="s">
        <v>11</v>
      </c>
      <c r="C23" s="2" t="s">
        <v>1</v>
      </c>
      <c r="D23" s="2">
        <v>13</v>
      </c>
      <c r="E23" s="10">
        <v>0</v>
      </c>
      <c r="F23" s="10">
        <f t="shared" si="0"/>
        <v>0</v>
      </c>
      <c r="G23" s="11">
        <v>0.23</v>
      </c>
      <c r="H23" s="10">
        <f t="shared" si="1"/>
        <v>0</v>
      </c>
      <c r="I23" s="10">
        <f t="shared" si="2"/>
        <v>0</v>
      </c>
      <c r="J23" s="10">
        <f t="shared" si="3"/>
        <v>0</v>
      </c>
    </row>
    <row r="24" spans="1:10" ht="36.75" customHeight="1" x14ac:dyDescent="0.2">
      <c r="A24" s="1">
        <f t="shared" si="4"/>
        <v>19</v>
      </c>
      <c r="B24" s="1" t="s">
        <v>42</v>
      </c>
      <c r="C24" s="1" t="s">
        <v>1</v>
      </c>
      <c r="D24" s="1">
        <v>13</v>
      </c>
      <c r="E24" s="10">
        <v>0</v>
      </c>
      <c r="F24" s="10">
        <f t="shared" si="0"/>
        <v>0</v>
      </c>
      <c r="G24" s="11">
        <v>0.23</v>
      </c>
      <c r="H24" s="10">
        <f t="shared" si="1"/>
        <v>0</v>
      </c>
      <c r="I24" s="10">
        <f t="shared" si="2"/>
        <v>0</v>
      </c>
      <c r="J24" s="10">
        <f t="shared" si="3"/>
        <v>0</v>
      </c>
    </row>
    <row r="25" spans="1:10" ht="24.75" customHeight="1" x14ac:dyDescent="0.2">
      <c r="A25" s="1">
        <f t="shared" si="4"/>
        <v>20</v>
      </c>
      <c r="B25" s="1" t="s">
        <v>8</v>
      </c>
      <c r="C25" s="1" t="s">
        <v>1</v>
      </c>
      <c r="D25" s="1">
        <v>1</v>
      </c>
      <c r="E25" s="10">
        <v>0</v>
      </c>
      <c r="F25" s="10">
        <f t="shared" si="0"/>
        <v>0</v>
      </c>
      <c r="G25" s="11">
        <v>0.23</v>
      </c>
      <c r="H25" s="10">
        <f t="shared" si="1"/>
        <v>0</v>
      </c>
      <c r="I25" s="10">
        <f t="shared" si="2"/>
        <v>0</v>
      </c>
      <c r="J25" s="10">
        <f t="shared" si="3"/>
        <v>0</v>
      </c>
    </row>
    <row r="26" spans="1:10" ht="36.75" customHeight="1" x14ac:dyDescent="0.2">
      <c r="A26" s="1">
        <f t="shared" si="4"/>
        <v>21</v>
      </c>
      <c r="B26" s="1" t="s">
        <v>25</v>
      </c>
      <c r="C26" s="1" t="s">
        <v>1</v>
      </c>
      <c r="D26" s="1">
        <v>1</v>
      </c>
      <c r="E26" s="10">
        <v>0</v>
      </c>
      <c r="F26" s="10">
        <f t="shared" si="0"/>
        <v>0</v>
      </c>
      <c r="G26" s="11">
        <v>0.23</v>
      </c>
      <c r="H26" s="10">
        <f t="shared" si="1"/>
        <v>0</v>
      </c>
      <c r="I26" s="10">
        <f t="shared" si="2"/>
        <v>0</v>
      </c>
      <c r="J26" s="10">
        <f t="shared" si="3"/>
        <v>0</v>
      </c>
    </row>
    <row r="27" spans="1:10" ht="36.75" customHeight="1" x14ac:dyDescent="0.2">
      <c r="A27" s="1">
        <f t="shared" si="4"/>
        <v>22</v>
      </c>
      <c r="B27" s="2" t="s">
        <v>26</v>
      </c>
      <c r="C27" s="2" t="s">
        <v>1</v>
      </c>
      <c r="D27" s="2">
        <v>1</v>
      </c>
      <c r="E27" s="10">
        <v>0</v>
      </c>
      <c r="F27" s="10">
        <f t="shared" si="0"/>
        <v>0</v>
      </c>
      <c r="G27" s="11">
        <v>0.23</v>
      </c>
      <c r="H27" s="10">
        <f t="shared" si="1"/>
        <v>0</v>
      </c>
      <c r="I27" s="10">
        <f t="shared" si="2"/>
        <v>0</v>
      </c>
      <c r="J27" s="10">
        <f t="shared" si="3"/>
        <v>0</v>
      </c>
    </row>
    <row r="28" spans="1:10" ht="25.5" customHeight="1" x14ac:dyDescent="0.2">
      <c r="A28" s="1">
        <f t="shared" si="4"/>
        <v>23</v>
      </c>
      <c r="B28" s="1" t="s">
        <v>27</v>
      </c>
      <c r="C28" s="1" t="s">
        <v>1</v>
      </c>
      <c r="D28" s="1">
        <v>1</v>
      </c>
      <c r="E28" s="10">
        <v>0</v>
      </c>
      <c r="F28" s="10">
        <f t="shared" si="0"/>
        <v>0</v>
      </c>
      <c r="G28" s="11">
        <v>0.23</v>
      </c>
      <c r="H28" s="10">
        <f t="shared" si="1"/>
        <v>0</v>
      </c>
      <c r="I28" s="10">
        <f t="shared" si="2"/>
        <v>0</v>
      </c>
      <c r="J28" s="10">
        <f t="shared" si="3"/>
        <v>0</v>
      </c>
    </row>
    <row r="29" spans="1:10" ht="36.75" customHeight="1" x14ac:dyDescent="0.2">
      <c r="A29" s="1">
        <f t="shared" si="4"/>
        <v>24</v>
      </c>
      <c r="B29" s="1" t="s">
        <v>28</v>
      </c>
      <c r="C29" s="1" t="s">
        <v>1</v>
      </c>
      <c r="D29" s="1">
        <v>1</v>
      </c>
      <c r="E29" s="10">
        <v>0</v>
      </c>
      <c r="F29" s="10">
        <f t="shared" si="0"/>
        <v>0</v>
      </c>
      <c r="G29" s="11">
        <v>0.23</v>
      </c>
      <c r="H29" s="10">
        <f t="shared" si="1"/>
        <v>0</v>
      </c>
      <c r="I29" s="10">
        <f t="shared" si="2"/>
        <v>0</v>
      </c>
      <c r="J29" s="10">
        <f t="shared" si="3"/>
        <v>0</v>
      </c>
    </row>
    <row r="30" spans="1:10" ht="40.5" customHeight="1" x14ac:dyDescent="0.2">
      <c r="A30" s="1">
        <f t="shared" si="4"/>
        <v>25</v>
      </c>
      <c r="B30" s="1" t="s">
        <v>29</v>
      </c>
      <c r="C30" s="1" t="s">
        <v>1</v>
      </c>
      <c r="D30" s="1">
        <v>1</v>
      </c>
      <c r="E30" s="10">
        <v>0</v>
      </c>
      <c r="F30" s="10">
        <f t="shared" si="0"/>
        <v>0</v>
      </c>
      <c r="G30" s="11">
        <v>0.23</v>
      </c>
      <c r="H30" s="10">
        <f t="shared" si="1"/>
        <v>0</v>
      </c>
      <c r="I30" s="10">
        <f t="shared" si="2"/>
        <v>0</v>
      </c>
      <c r="J30" s="10">
        <f t="shared" si="3"/>
        <v>0</v>
      </c>
    </row>
    <row r="31" spans="1:10" ht="36" customHeight="1" x14ac:dyDescent="0.2">
      <c r="A31" s="1">
        <f t="shared" si="4"/>
        <v>26</v>
      </c>
      <c r="B31" s="1" t="s">
        <v>30</v>
      </c>
      <c r="C31" s="1" t="s">
        <v>1</v>
      </c>
      <c r="D31" s="1">
        <v>1</v>
      </c>
      <c r="E31" s="10">
        <v>0</v>
      </c>
      <c r="F31" s="10">
        <f t="shared" si="0"/>
        <v>0</v>
      </c>
      <c r="G31" s="11">
        <v>0.23</v>
      </c>
      <c r="H31" s="10">
        <f t="shared" si="1"/>
        <v>0</v>
      </c>
      <c r="I31" s="10">
        <f t="shared" si="2"/>
        <v>0</v>
      </c>
      <c r="J31" s="10">
        <f t="shared" si="3"/>
        <v>0</v>
      </c>
    </row>
    <row r="32" spans="1:10" ht="36.75" customHeight="1" x14ac:dyDescent="0.2">
      <c r="A32" s="1">
        <f t="shared" si="4"/>
        <v>27</v>
      </c>
      <c r="B32" s="1" t="s">
        <v>31</v>
      </c>
      <c r="C32" s="1" t="s">
        <v>1</v>
      </c>
      <c r="D32" s="1">
        <v>1</v>
      </c>
      <c r="E32" s="10">
        <v>0</v>
      </c>
      <c r="F32" s="10">
        <f t="shared" si="0"/>
        <v>0</v>
      </c>
      <c r="G32" s="11">
        <v>0.23</v>
      </c>
      <c r="H32" s="10">
        <f t="shared" si="1"/>
        <v>0</v>
      </c>
      <c r="I32" s="10">
        <f t="shared" si="2"/>
        <v>0</v>
      </c>
      <c r="J32" s="10">
        <f t="shared" si="3"/>
        <v>0</v>
      </c>
    </row>
    <row r="33" spans="1:10" ht="36.75" customHeight="1" x14ac:dyDescent="0.2">
      <c r="A33" s="1">
        <f t="shared" si="4"/>
        <v>28</v>
      </c>
      <c r="B33" s="1" t="s">
        <v>32</v>
      </c>
      <c r="C33" s="1" t="s">
        <v>1</v>
      </c>
      <c r="D33" s="1">
        <v>1</v>
      </c>
      <c r="E33" s="10">
        <v>0</v>
      </c>
      <c r="F33" s="10">
        <f t="shared" si="0"/>
        <v>0</v>
      </c>
      <c r="G33" s="11">
        <v>0.23</v>
      </c>
      <c r="H33" s="10">
        <f t="shared" si="1"/>
        <v>0</v>
      </c>
      <c r="I33" s="10">
        <f t="shared" si="2"/>
        <v>0</v>
      </c>
      <c r="J33" s="10">
        <f t="shared" si="3"/>
        <v>0</v>
      </c>
    </row>
    <row r="34" spans="1:10" ht="36.75" customHeight="1" x14ac:dyDescent="0.2">
      <c r="A34" s="1">
        <f t="shared" si="4"/>
        <v>29</v>
      </c>
      <c r="B34" s="1" t="s">
        <v>33</v>
      </c>
      <c r="C34" s="1" t="s">
        <v>1</v>
      </c>
      <c r="D34" s="1">
        <v>1</v>
      </c>
      <c r="E34" s="10">
        <v>0</v>
      </c>
      <c r="F34" s="10">
        <f t="shared" si="0"/>
        <v>0</v>
      </c>
      <c r="G34" s="11">
        <v>0.23</v>
      </c>
      <c r="H34" s="10">
        <f t="shared" si="1"/>
        <v>0</v>
      </c>
      <c r="I34" s="10">
        <f t="shared" si="2"/>
        <v>0</v>
      </c>
      <c r="J34" s="10">
        <f t="shared" si="3"/>
        <v>0</v>
      </c>
    </row>
    <row r="35" spans="1:10" ht="36.75" customHeight="1" x14ac:dyDescent="0.2">
      <c r="A35" s="1">
        <f t="shared" si="4"/>
        <v>30</v>
      </c>
      <c r="B35" s="1" t="s">
        <v>34</v>
      </c>
      <c r="C35" s="1" t="s">
        <v>1</v>
      </c>
      <c r="D35" s="1">
        <v>1</v>
      </c>
      <c r="E35" s="10">
        <v>0</v>
      </c>
      <c r="F35" s="10">
        <f t="shared" si="0"/>
        <v>0</v>
      </c>
      <c r="G35" s="11">
        <v>0.23</v>
      </c>
      <c r="H35" s="10">
        <f t="shared" si="1"/>
        <v>0</v>
      </c>
      <c r="I35" s="10">
        <f t="shared" si="2"/>
        <v>0</v>
      </c>
      <c r="J35" s="10">
        <f t="shared" si="3"/>
        <v>0</v>
      </c>
    </row>
    <row r="36" spans="1:10" ht="36.75" customHeight="1" x14ac:dyDescent="0.2">
      <c r="A36" s="1">
        <f t="shared" si="4"/>
        <v>31</v>
      </c>
      <c r="B36" s="1" t="s">
        <v>35</v>
      </c>
      <c r="C36" s="1" t="s">
        <v>1</v>
      </c>
      <c r="D36" s="1">
        <v>1</v>
      </c>
      <c r="E36" s="10">
        <v>0</v>
      </c>
      <c r="F36" s="10">
        <f t="shared" si="0"/>
        <v>0</v>
      </c>
      <c r="G36" s="11">
        <v>0.23</v>
      </c>
      <c r="H36" s="10">
        <f t="shared" si="1"/>
        <v>0</v>
      </c>
      <c r="I36" s="10">
        <f t="shared" si="2"/>
        <v>0</v>
      </c>
      <c r="J36" s="10">
        <f t="shared" si="3"/>
        <v>0</v>
      </c>
    </row>
    <row r="37" spans="1:10" ht="36.75" customHeight="1" x14ac:dyDescent="0.2">
      <c r="A37" s="1">
        <f t="shared" si="4"/>
        <v>32</v>
      </c>
      <c r="B37" s="1" t="s">
        <v>36</v>
      </c>
      <c r="C37" s="1" t="s">
        <v>1</v>
      </c>
      <c r="D37" s="1">
        <v>1</v>
      </c>
      <c r="E37" s="10">
        <v>0</v>
      </c>
      <c r="F37" s="10">
        <f t="shared" si="0"/>
        <v>0</v>
      </c>
      <c r="G37" s="11">
        <v>0.23</v>
      </c>
      <c r="H37" s="10">
        <f t="shared" si="1"/>
        <v>0</v>
      </c>
      <c r="I37" s="10">
        <f t="shared" si="2"/>
        <v>0</v>
      </c>
      <c r="J37" s="10">
        <f t="shared" si="3"/>
        <v>0</v>
      </c>
    </row>
    <row r="38" spans="1:10" ht="36.75" customHeight="1" x14ac:dyDescent="0.2">
      <c r="A38" s="1">
        <f t="shared" si="4"/>
        <v>33</v>
      </c>
      <c r="B38" s="1" t="s">
        <v>9</v>
      </c>
      <c r="C38" s="1" t="s">
        <v>1</v>
      </c>
      <c r="D38" s="1">
        <v>1</v>
      </c>
      <c r="E38" s="10">
        <v>0</v>
      </c>
      <c r="F38" s="10">
        <f t="shared" si="0"/>
        <v>0</v>
      </c>
      <c r="G38" s="11">
        <v>0.23</v>
      </c>
      <c r="H38" s="10">
        <f t="shared" si="1"/>
        <v>0</v>
      </c>
      <c r="I38" s="10">
        <f t="shared" si="2"/>
        <v>0</v>
      </c>
      <c r="J38" s="10">
        <f t="shared" si="3"/>
        <v>0</v>
      </c>
    </row>
    <row r="39" spans="1:10" ht="36.75" customHeight="1" x14ac:dyDescent="0.2">
      <c r="A39" s="1">
        <f t="shared" si="4"/>
        <v>34</v>
      </c>
      <c r="B39" s="1" t="s">
        <v>55</v>
      </c>
      <c r="C39" s="1" t="s">
        <v>1</v>
      </c>
      <c r="D39" s="1">
        <v>1</v>
      </c>
      <c r="E39" s="10">
        <v>0</v>
      </c>
      <c r="F39" s="10">
        <f t="shared" si="0"/>
        <v>0</v>
      </c>
      <c r="G39" s="11">
        <v>0.23</v>
      </c>
      <c r="H39" s="10">
        <f t="shared" si="1"/>
        <v>0</v>
      </c>
      <c r="I39" s="10">
        <f t="shared" si="2"/>
        <v>0</v>
      </c>
      <c r="J39" s="10">
        <f t="shared" si="3"/>
        <v>0</v>
      </c>
    </row>
    <row r="40" spans="1:10" ht="36.75" customHeight="1" x14ac:dyDescent="0.2">
      <c r="A40" s="1">
        <f t="shared" si="4"/>
        <v>35</v>
      </c>
      <c r="B40" s="1" t="s">
        <v>38</v>
      </c>
      <c r="C40" s="1" t="s">
        <v>1</v>
      </c>
      <c r="D40" s="1">
        <v>1</v>
      </c>
      <c r="E40" s="10">
        <v>0</v>
      </c>
      <c r="F40" s="10">
        <f t="shared" si="0"/>
        <v>0</v>
      </c>
      <c r="G40" s="11">
        <v>0.23</v>
      </c>
      <c r="H40" s="10">
        <f t="shared" si="1"/>
        <v>0</v>
      </c>
      <c r="I40" s="10">
        <f t="shared" si="2"/>
        <v>0</v>
      </c>
      <c r="J40" s="10">
        <f t="shared" si="3"/>
        <v>0</v>
      </c>
    </row>
    <row r="41" spans="1:10" ht="36.75" customHeight="1" x14ac:dyDescent="0.2">
      <c r="A41" s="1">
        <f t="shared" si="4"/>
        <v>36</v>
      </c>
      <c r="B41" s="1" t="s">
        <v>39</v>
      </c>
      <c r="C41" s="1" t="s">
        <v>1</v>
      </c>
      <c r="D41" s="1">
        <v>1</v>
      </c>
      <c r="E41" s="10">
        <v>0</v>
      </c>
      <c r="F41" s="10">
        <f t="shared" si="0"/>
        <v>0</v>
      </c>
      <c r="G41" s="11">
        <v>0.23</v>
      </c>
      <c r="H41" s="10">
        <f t="shared" si="1"/>
        <v>0</v>
      </c>
      <c r="I41" s="10">
        <f t="shared" si="2"/>
        <v>0</v>
      </c>
      <c r="J41" s="10">
        <f t="shared" si="3"/>
        <v>0</v>
      </c>
    </row>
    <row r="42" spans="1:10" ht="36.75" customHeight="1" x14ac:dyDescent="0.2">
      <c r="A42" s="1">
        <f t="shared" si="4"/>
        <v>37</v>
      </c>
      <c r="B42" s="1" t="s">
        <v>40</v>
      </c>
      <c r="C42" s="1" t="s">
        <v>1</v>
      </c>
      <c r="D42" s="1">
        <v>1</v>
      </c>
      <c r="E42" s="10">
        <v>0</v>
      </c>
      <c r="F42" s="10">
        <f t="shared" si="0"/>
        <v>0</v>
      </c>
      <c r="G42" s="11">
        <v>0.23</v>
      </c>
      <c r="H42" s="10">
        <f t="shared" si="1"/>
        <v>0</v>
      </c>
      <c r="I42" s="10">
        <f t="shared" si="2"/>
        <v>0</v>
      </c>
      <c r="J42" s="10">
        <f t="shared" si="3"/>
        <v>0</v>
      </c>
    </row>
    <row r="43" spans="1:10" ht="36.75" customHeight="1" x14ac:dyDescent="0.2">
      <c r="A43" s="1">
        <f t="shared" si="4"/>
        <v>38</v>
      </c>
      <c r="B43" s="1" t="s">
        <v>10</v>
      </c>
      <c r="C43" s="1" t="s">
        <v>1</v>
      </c>
      <c r="D43" s="1">
        <v>1</v>
      </c>
      <c r="E43" s="10">
        <v>0</v>
      </c>
      <c r="F43" s="10">
        <f t="shared" si="0"/>
        <v>0</v>
      </c>
      <c r="G43" s="11">
        <v>0.23</v>
      </c>
      <c r="H43" s="10">
        <f t="shared" si="1"/>
        <v>0</v>
      </c>
      <c r="I43" s="10">
        <f t="shared" si="2"/>
        <v>0</v>
      </c>
      <c r="J43" s="10">
        <f t="shared" si="3"/>
        <v>0</v>
      </c>
    </row>
    <row r="44" spans="1:10" ht="25.5" customHeight="1" x14ac:dyDescent="0.2">
      <c r="A44" s="1">
        <f t="shared" si="4"/>
        <v>39</v>
      </c>
      <c r="B44" s="1" t="s">
        <v>37</v>
      </c>
      <c r="C44" s="1" t="s">
        <v>1</v>
      </c>
      <c r="D44" s="1">
        <v>1</v>
      </c>
      <c r="E44" s="10">
        <v>0</v>
      </c>
      <c r="F44" s="10">
        <f t="shared" si="0"/>
        <v>0</v>
      </c>
      <c r="G44" s="11">
        <v>0.23</v>
      </c>
      <c r="H44" s="10">
        <f t="shared" si="1"/>
        <v>0</v>
      </c>
      <c r="I44" s="10">
        <f t="shared" si="2"/>
        <v>0</v>
      </c>
      <c r="J44" s="10">
        <f t="shared" si="3"/>
        <v>0</v>
      </c>
    </row>
    <row r="45" spans="1:10" ht="26.25" customHeight="1" x14ac:dyDescent="0.2">
      <c r="A45" s="1">
        <f t="shared" si="4"/>
        <v>40</v>
      </c>
      <c r="B45" s="1" t="s">
        <v>41</v>
      </c>
      <c r="C45" s="1" t="s">
        <v>1</v>
      </c>
      <c r="D45" s="1">
        <v>2</v>
      </c>
      <c r="E45" s="10">
        <v>0</v>
      </c>
      <c r="F45" s="10">
        <f t="shared" si="0"/>
        <v>0</v>
      </c>
      <c r="G45" s="11">
        <v>0.23</v>
      </c>
      <c r="H45" s="10">
        <f t="shared" si="1"/>
        <v>0</v>
      </c>
      <c r="I45" s="10">
        <f t="shared" si="2"/>
        <v>0</v>
      </c>
      <c r="J45" s="10">
        <f t="shared" si="3"/>
        <v>0</v>
      </c>
    </row>
    <row r="46" spans="1:10" ht="48.75" customHeight="1" x14ac:dyDescent="0.2">
      <c r="A46" s="1">
        <f t="shared" si="4"/>
        <v>41</v>
      </c>
      <c r="B46" s="1" t="s">
        <v>56</v>
      </c>
      <c r="C46" s="1" t="s">
        <v>1</v>
      </c>
      <c r="D46" s="1">
        <v>1</v>
      </c>
      <c r="E46" s="10">
        <v>0</v>
      </c>
      <c r="F46" s="10">
        <f t="shared" si="0"/>
        <v>0</v>
      </c>
      <c r="G46" s="11">
        <v>0.23</v>
      </c>
      <c r="H46" s="10">
        <f t="shared" si="1"/>
        <v>0</v>
      </c>
      <c r="I46" s="10">
        <f t="shared" si="2"/>
        <v>0</v>
      </c>
      <c r="J46" s="10">
        <f t="shared" si="3"/>
        <v>0</v>
      </c>
    </row>
    <row r="47" spans="1:10" ht="36.75" customHeight="1" x14ac:dyDescent="0.2">
      <c r="A47" s="1">
        <f t="shared" si="4"/>
        <v>42</v>
      </c>
      <c r="B47" s="1" t="s">
        <v>61</v>
      </c>
      <c r="C47" s="1" t="s">
        <v>1</v>
      </c>
      <c r="D47" s="1">
        <v>2</v>
      </c>
      <c r="E47" s="10">
        <v>0</v>
      </c>
      <c r="F47" s="10">
        <f t="shared" si="0"/>
        <v>0</v>
      </c>
      <c r="G47" s="11">
        <v>0.23</v>
      </c>
      <c r="H47" s="10">
        <f t="shared" si="1"/>
        <v>0</v>
      </c>
      <c r="I47" s="10">
        <f t="shared" si="2"/>
        <v>0</v>
      </c>
      <c r="J47" s="10">
        <f t="shared" si="3"/>
        <v>0</v>
      </c>
    </row>
    <row r="48" spans="1:10" ht="39" customHeight="1" x14ac:dyDescent="0.2">
      <c r="A48" s="1">
        <f t="shared" si="4"/>
        <v>43</v>
      </c>
      <c r="B48" s="1" t="s">
        <v>43</v>
      </c>
      <c r="C48" s="1" t="s">
        <v>1</v>
      </c>
      <c r="D48" s="1">
        <v>12</v>
      </c>
      <c r="E48" s="10">
        <v>0</v>
      </c>
      <c r="F48" s="10">
        <f t="shared" si="0"/>
        <v>0</v>
      </c>
      <c r="G48" s="11">
        <v>0.23</v>
      </c>
      <c r="H48" s="10">
        <f t="shared" si="1"/>
        <v>0</v>
      </c>
      <c r="I48" s="10">
        <f t="shared" si="2"/>
        <v>0</v>
      </c>
      <c r="J48" s="10">
        <f t="shared" si="3"/>
        <v>0</v>
      </c>
    </row>
    <row r="49" spans="1:10" ht="15" customHeight="1" x14ac:dyDescent="0.2">
      <c r="A49" s="1">
        <f t="shared" si="4"/>
        <v>44</v>
      </c>
      <c r="B49" s="1" t="s">
        <v>44</v>
      </c>
      <c r="C49" s="1" t="s">
        <v>1</v>
      </c>
      <c r="D49" s="1">
        <v>12</v>
      </c>
      <c r="E49" s="10">
        <v>0</v>
      </c>
      <c r="F49" s="10">
        <f t="shared" si="0"/>
        <v>0</v>
      </c>
      <c r="G49" s="11">
        <v>0.23</v>
      </c>
      <c r="H49" s="10">
        <f t="shared" si="1"/>
        <v>0</v>
      </c>
      <c r="I49" s="10">
        <f t="shared" si="2"/>
        <v>0</v>
      </c>
      <c r="J49" s="10">
        <f t="shared" si="3"/>
        <v>0</v>
      </c>
    </row>
    <row r="50" spans="1:10" ht="35.25" customHeight="1" x14ac:dyDescent="0.2">
      <c r="A50" s="1">
        <f t="shared" si="4"/>
        <v>45</v>
      </c>
      <c r="B50" s="1" t="s">
        <v>45</v>
      </c>
      <c r="C50" s="1" t="s">
        <v>1</v>
      </c>
      <c r="D50" s="1">
        <v>13</v>
      </c>
      <c r="E50" s="10">
        <v>0</v>
      </c>
      <c r="F50" s="10">
        <f t="shared" si="0"/>
        <v>0</v>
      </c>
      <c r="G50" s="11">
        <v>0.23</v>
      </c>
      <c r="H50" s="10">
        <f t="shared" si="1"/>
        <v>0</v>
      </c>
      <c r="I50" s="10">
        <f t="shared" si="2"/>
        <v>0</v>
      </c>
      <c r="J50" s="10">
        <f t="shared" si="3"/>
        <v>0</v>
      </c>
    </row>
    <row r="51" spans="1:10" s="6" customFormat="1" ht="36.75" customHeight="1" x14ac:dyDescent="0.2">
      <c r="A51" s="2">
        <f t="shared" si="4"/>
        <v>46</v>
      </c>
      <c r="B51" s="2" t="s">
        <v>46</v>
      </c>
      <c r="C51" s="2" t="s">
        <v>1</v>
      </c>
      <c r="D51" s="2">
        <v>1</v>
      </c>
      <c r="E51" s="10">
        <v>0</v>
      </c>
      <c r="F51" s="10">
        <f t="shared" si="0"/>
        <v>0</v>
      </c>
      <c r="G51" s="11">
        <v>0.23</v>
      </c>
      <c r="H51" s="10">
        <f t="shared" si="1"/>
        <v>0</v>
      </c>
      <c r="I51" s="10">
        <f t="shared" si="2"/>
        <v>0</v>
      </c>
      <c r="J51" s="10">
        <f t="shared" si="3"/>
        <v>0</v>
      </c>
    </row>
    <row r="52" spans="1:10" s="6" customFormat="1" ht="26.25" customHeight="1" x14ac:dyDescent="0.2">
      <c r="A52" s="2">
        <f t="shared" si="4"/>
        <v>47</v>
      </c>
      <c r="B52" s="2" t="s">
        <v>47</v>
      </c>
      <c r="C52" s="2" t="s">
        <v>1</v>
      </c>
      <c r="D52" s="2">
        <v>12</v>
      </c>
      <c r="E52" s="10">
        <v>0</v>
      </c>
      <c r="F52" s="10">
        <f t="shared" si="0"/>
        <v>0</v>
      </c>
      <c r="G52" s="11">
        <v>0.23</v>
      </c>
      <c r="H52" s="10">
        <f t="shared" si="1"/>
        <v>0</v>
      </c>
      <c r="I52" s="10">
        <f t="shared" si="2"/>
        <v>0</v>
      </c>
      <c r="J52" s="10">
        <f t="shared" si="3"/>
        <v>0</v>
      </c>
    </row>
    <row r="53" spans="1:10" s="6" customFormat="1" ht="36.75" customHeight="1" x14ac:dyDescent="0.2">
      <c r="A53" s="2">
        <f t="shared" si="4"/>
        <v>48</v>
      </c>
      <c r="B53" s="2" t="s">
        <v>48</v>
      </c>
      <c r="C53" s="2" t="s">
        <v>1</v>
      </c>
      <c r="D53" s="2">
        <v>5</v>
      </c>
      <c r="E53" s="10">
        <v>0</v>
      </c>
      <c r="F53" s="10">
        <f t="shared" si="0"/>
        <v>0</v>
      </c>
      <c r="G53" s="11">
        <v>0.23</v>
      </c>
      <c r="H53" s="10">
        <f t="shared" si="1"/>
        <v>0</v>
      </c>
      <c r="I53" s="10">
        <f t="shared" si="2"/>
        <v>0</v>
      </c>
      <c r="J53" s="10">
        <f t="shared" si="3"/>
        <v>0</v>
      </c>
    </row>
    <row r="54" spans="1:10" s="6" customFormat="1" ht="34.5" customHeight="1" x14ac:dyDescent="0.2">
      <c r="A54" s="2">
        <f t="shared" si="4"/>
        <v>49</v>
      </c>
      <c r="B54" s="2" t="s">
        <v>12</v>
      </c>
      <c r="C54" s="2" t="s">
        <v>1</v>
      </c>
      <c r="D54" s="2">
        <v>150</v>
      </c>
      <c r="E54" s="10">
        <v>0</v>
      </c>
      <c r="F54" s="10">
        <f t="shared" si="0"/>
        <v>0</v>
      </c>
      <c r="G54" s="11">
        <v>0.23</v>
      </c>
      <c r="H54" s="10">
        <f t="shared" si="1"/>
        <v>0</v>
      </c>
      <c r="I54" s="10">
        <f t="shared" si="2"/>
        <v>0</v>
      </c>
      <c r="J54" s="10">
        <f t="shared" si="3"/>
        <v>0</v>
      </c>
    </row>
    <row r="55" spans="1:10" ht="17.25" customHeight="1" x14ac:dyDescent="0.2">
      <c r="A55" s="1">
        <f t="shared" si="4"/>
        <v>50</v>
      </c>
      <c r="B55" s="1" t="s">
        <v>3</v>
      </c>
      <c r="C55" s="1" t="s">
        <v>2</v>
      </c>
      <c r="D55" s="1">
        <v>5</v>
      </c>
      <c r="E55" s="10">
        <v>0</v>
      </c>
      <c r="F55" s="10">
        <f t="shared" si="0"/>
        <v>0</v>
      </c>
      <c r="G55" s="11">
        <v>0.23</v>
      </c>
      <c r="H55" s="10">
        <f t="shared" si="1"/>
        <v>0</v>
      </c>
      <c r="I55" s="10">
        <f t="shared" si="2"/>
        <v>0</v>
      </c>
      <c r="J55" s="10">
        <f t="shared" si="3"/>
        <v>0</v>
      </c>
    </row>
    <row r="56" spans="1:10" ht="47.25" customHeight="1" x14ac:dyDescent="0.2">
      <c r="A56" s="1">
        <f t="shared" si="4"/>
        <v>51</v>
      </c>
      <c r="B56" s="1" t="s">
        <v>49</v>
      </c>
      <c r="C56" s="1" t="s">
        <v>1</v>
      </c>
      <c r="D56" s="1">
        <v>4</v>
      </c>
      <c r="E56" s="10">
        <v>0</v>
      </c>
      <c r="F56" s="10">
        <f t="shared" si="0"/>
        <v>0</v>
      </c>
      <c r="G56" s="11">
        <v>0.23</v>
      </c>
      <c r="H56" s="10">
        <f t="shared" si="1"/>
        <v>0</v>
      </c>
      <c r="I56" s="10">
        <f t="shared" si="2"/>
        <v>0</v>
      </c>
      <c r="J56" s="10">
        <f t="shared" si="3"/>
        <v>0</v>
      </c>
    </row>
    <row r="57" spans="1:10" ht="74.25" customHeight="1" x14ac:dyDescent="0.2">
      <c r="A57" s="1">
        <f t="shared" si="4"/>
        <v>52</v>
      </c>
      <c r="B57" s="1" t="s">
        <v>57</v>
      </c>
      <c r="C57" s="1" t="s">
        <v>1</v>
      </c>
      <c r="D57" s="1">
        <v>4</v>
      </c>
      <c r="E57" s="10">
        <v>0</v>
      </c>
      <c r="F57" s="10">
        <f t="shared" si="0"/>
        <v>0</v>
      </c>
      <c r="G57" s="11">
        <v>0.23</v>
      </c>
      <c r="H57" s="10">
        <f t="shared" si="1"/>
        <v>0</v>
      </c>
      <c r="I57" s="10">
        <f t="shared" si="2"/>
        <v>0</v>
      </c>
      <c r="J57" s="10">
        <f t="shared" si="3"/>
        <v>0</v>
      </c>
    </row>
    <row r="58" spans="1:10" ht="62.25" customHeight="1" x14ac:dyDescent="0.2">
      <c r="A58" s="1">
        <f t="shared" si="4"/>
        <v>53</v>
      </c>
      <c r="B58" s="2" t="s">
        <v>50</v>
      </c>
      <c r="C58" s="2" t="s">
        <v>1</v>
      </c>
      <c r="D58" s="2">
        <v>1</v>
      </c>
      <c r="E58" s="10">
        <v>0</v>
      </c>
      <c r="F58" s="10">
        <f t="shared" si="0"/>
        <v>0</v>
      </c>
      <c r="G58" s="11">
        <v>0.23</v>
      </c>
      <c r="H58" s="10">
        <f t="shared" si="1"/>
        <v>0</v>
      </c>
      <c r="I58" s="10">
        <f t="shared" si="2"/>
        <v>0</v>
      </c>
      <c r="J58" s="10">
        <f t="shared" si="3"/>
        <v>0</v>
      </c>
    </row>
    <row r="59" spans="1:10" ht="72" customHeight="1" x14ac:dyDescent="0.2">
      <c r="A59" s="1">
        <f t="shared" si="4"/>
        <v>54</v>
      </c>
      <c r="B59" s="1" t="s">
        <v>13</v>
      </c>
      <c r="C59" s="1" t="s">
        <v>1</v>
      </c>
      <c r="D59" s="1">
        <v>16</v>
      </c>
      <c r="E59" s="10">
        <v>0</v>
      </c>
      <c r="F59" s="10">
        <f t="shared" si="0"/>
        <v>0</v>
      </c>
      <c r="G59" s="11">
        <v>0.23</v>
      </c>
      <c r="H59" s="10">
        <f t="shared" si="1"/>
        <v>0</v>
      </c>
      <c r="I59" s="10">
        <f t="shared" si="2"/>
        <v>0</v>
      </c>
      <c r="J59" s="10">
        <f t="shared" si="3"/>
        <v>0</v>
      </c>
    </row>
    <row r="60" spans="1:10" ht="28.5" customHeight="1" x14ac:dyDescent="0.2">
      <c r="A60" s="1">
        <f t="shared" si="4"/>
        <v>55</v>
      </c>
      <c r="B60" s="1" t="s">
        <v>51</v>
      </c>
      <c r="C60" s="1" t="s">
        <v>1</v>
      </c>
      <c r="D60" s="1">
        <v>12</v>
      </c>
      <c r="E60" s="10">
        <v>0</v>
      </c>
      <c r="F60" s="10">
        <f t="shared" si="0"/>
        <v>0</v>
      </c>
      <c r="G60" s="11">
        <v>0.23</v>
      </c>
      <c r="H60" s="10">
        <f t="shared" si="1"/>
        <v>0</v>
      </c>
      <c r="I60" s="10">
        <f t="shared" si="2"/>
        <v>0</v>
      </c>
      <c r="J60" s="10">
        <f t="shared" si="3"/>
        <v>0</v>
      </c>
    </row>
    <row r="61" spans="1:10" ht="54.75" customHeight="1" x14ac:dyDescent="0.2">
      <c r="A61" s="1">
        <f t="shared" si="4"/>
        <v>56</v>
      </c>
      <c r="B61" s="1" t="s">
        <v>15</v>
      </c>
      <c r="C61" s="1" t="s">
        <v>1</v>
      </c>
      <c r="D61" s="1">
        <v>1</v>
      </c>
      <c r="E61" s="10">
        <v>0</v>
      </c>
      <c r="F61" s="10">
        <f t="shared" si="0"/>
        <v>0</v>
      </c>
      <c r="G61" s="11">
        <v>0.23</v>
      </c>
      <c r="H61" s="10">
        <f t="shared" si="1"/>
        <v>0</v>
      </c>
      <c r="I61" s="10">
        <f t="shared" si="2"/>
        <v>0</v>
      </c>
      <c r="J61" s="10">
        <f t="shared" si="3"/>
        <v>0</v>
      </c>
    </row>
    <row r="62" spans="1:10" ht="49.5" customHeight="1" x14ac:dyDescent="0.2">
      <c r="A62" s="1">
        <f t="shared" si="4"/>
        <v>57</v>
      </c>
      <c r="B62" s="1" t="s">
        <v>14</v>
      </c>
      <c r="C62" s="1" t="s">
        <v>1</v>
      </c>
      <c r="D62" s="1">
        <v>12</v>
      </c>
      <c r="E62" s="10">
        <v>0</v>
      </c>
      <c r="F62" s="10">
        <f t="shared" si="0"/>
        <v>0</v>
      </c>
      <c r="G62" s="11">
        <v>0.23</v>
      </c>
      <c r="H62" s="10">
        <f t="shared" si="1"/>
        <v>0</v>
      </c>
      <c r="I62" s="10">
        <f t="shared" si="2"/>
        <v>0</v>
      </c>
      <c r="J62" s="10">
        <f t="shared" si="3"/>
        <v>0</v>
      </c>
    </row>
    <row r="63" spans="1:10" ht="73.5" customHeight="1" x14ac:dyDescent="0.2">
      <c r="A63" s="1">
        <f t="shared" si="4"/>
        <v>58</v>
      </c>
      <c r="B63" s="2" t="s">
        <v>52</v>
      </c>
      <c r="C63" s="1" t="s">
        <v>1</v>
      </c>
      <c r="D63" s="1">
        <v>15</v>
      </c>
      <c r="E63" s="10">
        <v>0</v>
      </c>
      <c r="F63" s="10">
        <f t="shared" si="0"/>
        <v>0</v>
      </c>
      <c r="G63" s="11">
        <v>0.23</v>
      </c>
      <c r="H63" s="10">
        <f t="shared" si="1"/>
        <v>0</v>
      </c>
      <c r="I63" s="10">
        <f t="shared" si="2"/>
        <v>0</v>
      </c>
      <c r="J63" s="10">
        <f t="shared" si="3"/>
        <v>0</v>
      </c>
    </row>
    <row r="64" spans="1:10" ht="36.75" customHeight="1" x14ac:dyDescent="0.2">
      <c r="A64" s="1">
        <f t="shared" si="4"/>
        <v>59</v>
      </c>
      <c r="B64" s="1" t="s">
        <v>16</v>
      </c>
      <c r="C64" s="1" t="s">
        <v>1</v>
      </c>
      <c r="D64" s="1">
        <v>4</v>
      </c>
      <c r="E64" s="10">
        <v>0</v>
      </c>
      <c r="F64" s="10">
        <f t="shared" si="0"/>
        <v>0</v>
      </c>
      <c r="G64" s="11">
        <v>0.23</v>
      </c>
      <c r="H64" s="10">
        <f t="shared" si="1"/>
        <v>0</v>
      </c>
      <c r="I64" s="10">
        <f t="shared" si="2"/>
        <v>0</v>
      </c>
      <c r="J64" s="10">
        <f t="shared" si="3"/>
        <v>0</v>
      </c>
    </row>
    <row r="65" spans="1:11" ht="66.75" customHeight="1" x14ac:dyDescent="0.2">
      <c r="A65" s="1">
        <f t="shared" si="4"/>
        <v>60</v>
      </c>
      <c r="B65" s="1" t="s">
        <v>58</v>
      </c>
      <c r="C65" s="1" t="s">
        <v>1</v>
      </c>
      <c r="D65" s="1">
        <v>8</v>
      </c>
      <c r="E65" s="10">
        <v>0</v>
      </c>
      <c r="F65" s="10">
        <f t="shared" si="0"/>
        <v>0</v>
      </c>
      <c r="G65" s="11">
        <v>0.23</v>
      </c>
      <c r="H65" s="10">
        <f t="shared" si="1"/>
        <v>0</v>
      </c>
      <c r="I65" s="10">
        <f t="shared" si="2"/>
        <v>0</v>
      </c>
      <c r="J65" s="10">
        <f t="shared" si="3"/>
        <v>0</v>
      </c>
    </row>
    <row r="66" spans="1:11" ht="96.75" customHeight="1" x14ac:dyDescent="0.2">
      <c r="A66" s="1">
        <f t="shared" si="4"/>
        <v>61</v>
      </c>
      <c r="B66" s="1" t="s">
        <v>53</v>
      </c>
      <c r="C66" s="1" t="s">
        <v>1</v>
      </c>
      <c r="D66" s="1">
        <v>2</v>
      </c>
      <c r="E66" s="10">
        <v>0</v>
      </c>
      <c r="F66" s="10">
        <f t="shared" si="0"/>
        <v>0</v>
      </c>
      <c r="G66" s="11">
        <v>0.23</v>
      </c>
      <c r="H66" s="10">
        <f t="shared" si="1"/>
        <v>0</v>
      </c>
      <c r="I66" s="10">
        <f t="shared" si="2"/>
        <v>0</v>
      </c>
      <c r="J66" s="10">
        <f t="shared" si="3"/>
        <v>0</v>
      </c>
    </row>
    <row r="67" spans="1:11" ht="36.75" customHeight="1" x14ac:dyDescent="0.2">
      <c r="A67" s="1">
        <f t="shared" si="4"/>
        <v>62</v>
      </c>
      <c r="B67" s="1" t="s">
        <v>62</v>
      </c>
      <c r="C67" s="1" t="s">
        <v>1</v>
      </c>
      <c r="D67" s="1">
        <v>2</v>
      </c>
      <c r="E67" s="10">
        <v>0</v>
      </c>
      <c r="F67" s="10">
        <f t="shared" si="0"/>
        <v>0</v>
      </c>
      <c r="G67" s="11">
        <v>0.23</v>
      </c>
      <c r="H67" s="10">
        <f t="shared" si="1"/>
        <v>0</v>
      </c>
      <c r="I67" s="10">
        <f t="shared" si="2"/>
        <v>0</v>
      </c>
      <c r="J67" s="10">
        <f t="shared" si="3"/>
        <v>0</v>
      </c>
    </row>
    <row r="68" spans="1:11" ht="52.5" customHeight="1" x14ac:dyDescent="0.2">
      <c r="A68" s="1">
        <f t="shared" si="4"/>
        <v>63</v>
      </c>
      <c r="B68" s="2" t="s">
        <v>77</v>
      </c>
      <c r="C68" s="1" t="s">
        <v>1</v>
      </c>
      <c r="D68" s="1">
        <v>2</v>
      </c>
      <c r="E68" s="10">
        <v>0</v>
      </c>
      <c r="F68" s="10">
        <f t="shared" si="0"/>
        <v>0</v>
      </c>
      <c r="G68" s="11">
        <v>0.23</v>
      </c>
      <c r="H68" s="10">
        <f t="shared" si="1"/>
        <v>0</v>
      </c>
      <c r="I68" s="10">
        <f t="shared" si="2"/>
        <v>0</v>
      </c>
      <c r="J68" s="10">
        <f t="shared" si="3"/>
        <v>0</v>
      </c>
    </row>
    <row r="69" spans="1:11" ht="18" customHeight="1" x14ac:dyDescent="0.2">
      <c r="A69" s="19" t="s">
        <v>76</v>
      </c>
      <c r="B69" s="19"/>
      <c r="C69" s="19"/>
      <c r="D69" s="19"/>
      <c r="E69" s="19"/>
      <c r="F69" s="12">
        <f>SUM(F6:F68)</f>
        <v>0</v>
      </c>
      <c r="G69" s="13">
        <v>0.23</v>
      </c>
      <c r="H69" s="12">
        <f>SUM(H6:H68)</f>
        <v>0</v>
      </c>
      <c r="I69" s="14"/>
      <c r="J69" s="12">
        <f>SUM(J6:J68)</f>
        <v>0</v>
      </c>
    </row>
    <row r="70" spans="1:11" ht="12.75" customHeight="1" x14ac:dyDescent="0.2">
      <c r="D70" s="4"/>
    </row>
    <row r="71" spans="1:11" ht="13.5" customHeight="1" x14ac:dyDescent="0.25">
      <c r="A71" s="20" t="s">
        <v>79</v>
      </c>
      <c r="B71" s="20"/>
      <c r="C71" s="20"/>
      <c r="D71" s="20"/>
      <c r="E71" s="20"/>
      <c r="F71" s="20"/>
      <c r="G71" s="20"/>
      <c r="H71" s="20"/>
      <c r="I71" s="20"/>
      <c r="J71" s="20"/>
      <c r="K71" s="15"/>
    </row>
    <row r="72" spans="1:11" ht="36.75" customHeight="1" x14ac:dyDescent="0.2">
      <c r="D72" s="4"/>
    </row>
    <row r="73" spans="1:11" ht="36.75" customHeight="1" x14ac:dyDescent="0.2">
      <c r="D73" s="4"/>
    </row>
    <row r="74" spans="1:11" ht="36.75" customHeight="1" x14ac:dyDescent="0.2">
      <c r="D74" s="4"/>
    </row>
    <row r="75" spans="1:11" ht="36.75" customHeight="1" x14ac:dyDescent="0.2">
      <c r="D75" s="4"/>
    </row>
    <row r="76" spans="1:11" ht="36.75" customHeight="1" x14ac:dyDescent="0.2">
      <c r="D76" s="4"/>
    </row>
  </sheetData>
  <mergeCells count="5">
    <mergeCell ref="I1:J1"/>
    <mergeCell ref="A2:J2"/>
    <mergeCell ref="A3:J3"/>
    <mergeCell ref="A69:E69"/>
    <mergeCell ref="A71:J71"/>
  </mergeCells>
  <pageMargins left="0.25" right="0.25"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01DFD176-3D84-4828-9E74-8044E3536E3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Formularz cenowy</vt:lpstr>
      <vt:lpstr>'Formularz cenowy'!Obszar_wydruku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Błachnio Eliza</dc:creator>
  <cp:lastModifiedBy>Romak Monika</cp:lastModifiedBy>
  <cp:lastPrinted>2025-02-20T07:03:35Z</cp:lastPrinted>
  <dcterms:created xsi:type="dcterms:W3CDTF">2025-01-08T10:28:51Z</dcterms:created>
  <dcterms:modified xsi:type="dcterms:W3CDTF">2025-02-20T07:48:40Z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37f48678-2079-464e-87b1-669a9a9a5820</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s5636:Creator type=author">
    <vt:lpwstr>Błachnio Eliza</vt:lpwstr>
  </property>
  <property fmtid="{D5CDD505-2E9C-101B-9397-08002B2CF9AE}" pid="7" name="s5636:Creator type=organization">
    <vt:lpwstr>MILNET-Z</vt:lpwstr>
  </property>
  <property fmtid="{D5CDD505-2E9C-101B-9397-08002B2CF9AE}" pid="8" name="bjPortionMark">
    <vt:lpwstr>[JAW]</vt:lpwstr>
  </property>
  <property fmtid="{D5CDD505-2E9C-101B-9397-08002B2CF9AE}" pid="9" name="bjSaver">
    <vt:lpwstr>hVHoeGu0EPr9f1mIxiH7tgO1+bM70pFX</vt:lpwstr>
  </property>
  <property fmtid="{D5CDD505-2E9C-101B-9397-08002B2CF9AE}" pid="10" name="bjClsUserRVM">
    <vt:lpwstr>[]</vt:lpwstr>
  </property>
  <property fmtid="{D5CDD505-2E9C-101B-9397-08002B2CF9AE}" pid="11" name="s5636:Creator type=IP">
    <vt:lpwstr>10.102.193.36</vt:lpwstr>
  </property>
</Properties>
</file>