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iotr.hebda\Desktop\Materiały eksploatacyjne\Gotowe\"/>
    </mc:Choice>
  </mc:AlternateContent>
  <xr:revisionPtr revIDLastSave="0" documentId="13_ncr:1_{33F5A7C6-F97A-4EA7-94D9-4EC03EDF95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asortymentowo-ilościowy" sheetId="1" r:id="rId1"/>
  </sheets>
  <calcPr calcId="181029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E21" i="1"/>
  <c r="E22" i="1"/>
  <c r="E23" i="1"/>
  <c r="E24" i="1"/>
  <c r="E25" i="1"/>
  <c r="E26" i="1"/>
  <c r="F26" i="1" s="1"/>
  <c r="E27" i="1"/>
  <c r="F27" i="1" s="1"/>
  <c r="E28" i="1"/>
  <c r="F28" i="1" s="1"/>
  <c r="E29" i="1"/>
  <c r="E30" i="1"/>
  <c r="E31" i="1"/>
  <c r="F31" i="1" s="1"/>
  <c r="E32" i="1"/>
  <c r="E33" i="1"/>
  <c r="E34" i="1"/>
  <c r="E35" i="1"/>
  <c r="E36" i="1"/>
  <c r="E37" i="1"/>
  <c r="E38" i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E45" i="1"/>
  <c r="E46" i="1"/>
  <c r="E47" i="1"/>
  <c r="E48" i="1"/>
  <c r="E49" i="1"/>
  <c r="E50" i="1"/>
  <c r="F50" i="1" s="1"/>
  <c r="E51" i="1"/>
  <c r="F51" i="1" s="1"/>
  <c r="E52" i="1"/>
  <c r="F52" i="1" s="1"/>
  <c r="E53" i="1"/>
  <c r="F53" i="1" s="1"/>
  <c r="E54" i="1"/>
  <c r="E55" i="1"/>
  <c r="F55" i="1" s="1"/>
  <c r="E56" i="1"/>
  <c r="E57" i="1"/>
  <c r="E58" i="1"/>
  <c r="E59" i="1"/>
  <c r="E60" i="1"/>
  <c r="E61" i="1"/>
  <c r="E62" i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E69" i="1"/>
  <c r="E70" i="1"/>
  <c r="E71" i="1"/>
  <c r="E72" i="1"/>
  <c r="E73" i="1"/>
  <c r="E74" i="1"/>
  <c r="F74" i="1" s="1"/>
  <c r="E75" i="1"/>
  <c r="F75" i="1" s="1"/>
  <c r="E76" i="1"/>
  <c r="E77" i="1"/>
  <c r="E78" i="1"/>
  <c r="E79" i="1"/>
  <c r="E80" i="1"/>
  <c r="E81" i="1"/>
  <c r="E82" i="1"/>
  <c r="E83" i="1"/>
  <c r="E84" i="1"/>
  <c r="E85" i="1"/>
  <c r="E86" i="1"/>
  <c r="E87" i="1"/>
  <c r="F87" i="1" s="1"/>
  <c r="G87" i="1" s="1"/>
  <c r="E88" i="1"/>
  <c r="F88" i="1" s="1"/>
  <c r="G88" i="1" s="1"/>
  <c r="E89" i="1"/>
  <c r="F89" i="1" s="1"/>
  <c r="G89" i="1" s="1"/>
  <c r="E90" i="1"/>
  <c r="F90" i="1" s="1"/>
  <c r="G90" i="1" s="1"/>
  <c r="E91" i="1"/>
  <c r="F91" i="1" s="1"/>
  <c r="G91" i="1" s="1"/>
  <c r="E7" i="1"/>
  <c r="E94" i="1" l="1"/>
  <c r="G52" i="1"/>
  <c r="G30" i="1"/>
  <c r="G53" i="1"/>
  <c r="F77" i="1"/>
  <c r="G77" i="1" s="1"/>
  <c r="G51" i="1"/>
  <c r="F30" i="1"/>
  <c r="F78" i="1"/>
  <c r="G78" i="1" s="1"/>
  <c r="G28" i="1"/>
  <c r="F76" i="1"/>
  <c r="G76" i="1" s="1"/>
  <c r="G75" i="1"/>
  <c r="G27" i="1"/>
  <c r="G55" i="1"/>
  <c r="G31" i="1"/>
  <c r="F79" i="1"/>
  <c r="G79" i="1" s="1"/>
  <c r="F54" i="1"/>
  <c r="G54" i="1" s="1"/>
  <c r="F29" i="1"/>
  <c r="G29" i="1" s="1"/>
  <c r="F62" i="1"/>
  <c r="G62" i="1" s="1"/>
  <c r="F14" i="1"/>
  <c r="G14" i="1" s="1"/>
  <c r="G74" i="1"/>
  <c r="G50" i="1"/>
  <c r="G26" i="1"/>
  <c r="F86" i="1"/>
  <c r="G86" i="1" s="1"/>
  <c r="F38" i="1"/>
  <c r="G38" i="1" s="1"/>
  <c r="F85" i="1"/>
  <c r="G85" i="1" s="1"/>
  <c r="F73" i="1"/>
  <c r="G73" i="1" s="1"/>
  <c r="F61" i="1"/>
  <c r="G61" i="1" s="1"/>
  <c r="F49" i="1"/>
  <c r="G49" i="1" s="1"/>
  <c r="F37" i="1"/>
  <c r="G37" i="1" s="1"/>
  <c r="F25" i="1"/>
  <c r="G25" i="1" s="1"/>
  <c r="F13" i="1"/>
  <c r="G13" i="1" s="1"/>
  <c r="F84" i="1"/>
  <c r="G84" i="1" s="1"/>
  <c r="F72" i="1"/>
  <c r="G72" i="1" s="1"/>
  <c r="F60" i="1"/>
  <c r="G60" i="1" s="1"/>
  <c r="F48" i="1"/>
  <c r="G48" i="1" s="1"/>
  <c r="F36" i="1"/>
  <c r="G36" i="1" s="1"/>
  <c r="F24" i="1"/>
  <c r="G24" i="1" s="1"/>
  <c r="F12" i="1"/>
  <c r="G12" i="1" s="1"/>
  <c r="F83" i="1"/>
  <c r="G83" i="1" s="1"/>
  <c r="F71" i="1"/>
  <c r="G71" i="1" s="1"/>
  <c r="F59" i="1"/>
  <c r="G59" i="1" s="1"/>
  <c r="F47" i="1"/>
  <c r="G47" i="1" s="1"/>
  <c r="F35" i="1"/>
  <c r="G35" i="1" s="1"/>
  <c r="F23" i="1"/>
  <c r="G23" i="1" s="1"/>
  <c r="F11" i="1"/>
  <c r="G11" i="1" s="1"/>
  <c r="F82" i="1"/>
  <c r="G82" i="1" s="1"/>
  <c r="F70" i="1"/>
  <c r="G70" i="1" s="1"/>
  <c r="F58" i="1"/>
  <c r="G58" i="1" s="1"/>
  <c r="F46" i="1"/>
  <c r="G46" i="1" s="1"/>
  <c r="F34" i="1"/>
  <c r="G34" i="1" s="1"/>
  <c r="F22" i="1"/>
  <c r="G22" i="1" s="1"/>
  <c r="F10" i="1"/>
  <c r="G10" i="1" s="1"/>
  <c r="F81" i="1"/>
  <c r="G81" i="1" s="1"/>
  <c r="F69" i="1"/>
  <c r="G69" i="1" s="1"/>
  <c r="F57" i="1"/>
  <c r="G57" i="1" s="1"/>
  <c r="F45" i="1"/>
  <c r="G45" i="1" s="1"/>
  <c r="F33" i="1"/>
  <c r="G33" i="1" s="1"/>
  <c r="F21" i="1"/>
  <c r="G21" i="1" s="1"/>
  <c r="F9" i="1"/>
  <c r="G9" i="1" s="1"/>
  <c r="F80" i="1"/>
  <c r="G80" i="1" s="1"/>
  <c r="F68" i="1"/>
  <c r="G68" i="1" s="1"/>
  <c r="F56" i="1"/>
  <c r="G56" i="1" s="1"/>
  <c r="F44" i="1"/>
  <c r="G44" i="1" s="1"/>
  <c r="F32" i="1"/>
  <c r="G32" i="1" s="1"/>
  <c r="F20" i="1"/>
  <c r="G20" i="1" s="1"/>
  <c r="F8" i="1"/>
  <c r="G8" i="1" s="1"/>
  <c r="F92" i="1"/>
  <c r="F7" i="1"/>
  <c r="G92" i="1" l="1"/>
  <c r="F94" i="1"/>
  <c r="G7" i="1"/>
  <c r="G94" i="1" l="1"/>
</calcChain>
</file>

<file path=xl/sharedStrings.xml><?xml version="1.0" encoding="utf-8"?>
<sst xmlns="http://schemas.openxmlformats.org/spreadsheetml/2006/main" count="186" uniqueCount="102">
  <si>
    <t>WYKAZ ASORTYMENTOWO-ILOŚCIOWY</t>
  </si>
  <si>
    <t>nazwa artykułu</t>
  </si>
  <si>
    <t>ilość</t>
  </si>
  <si>
    <t>cena jednostkowa netto w PLN</t>
  </si>
  <si>
    <t>wartośc netto w PLN
(kol.2 x kol.3)</t>
  </si>
  <si>
    <t>kwota VAT w PLN (23%)</t>
  </si>
  <si>
    <t>wartość brutto w PLN
(kol.4 x kol.5)</t>
  </si>
  <si>
    <t>Gniazdo NT podw.</t>
  </si>
  <si>
    <t>przewód 3x1,5</t>
  </si>
  <si>
    <t>przewód 3x2,5</t>
  </si>
  <si>
    <t>żarówka LED E27 18W</t>
  </si>
  <si>
    <t>DenBraven akry natychmiast malowalny</t>
  </si>
  <si>
    <t>Umywalka ceramiczna</t>
  </si>
  <si>
    <t>opaska zaciskowa PCV kpl.</t>
  </si>
  <si>
    <t>wężyki do wody 250 – 500</t>
  </si>
  <si>
    <t>zawór do wody 1/2</t>
  </si>
  <si>
    <t>zawór do wody 3/8</t>
  </si>
  <si>
    <t>zawór do wody 3/4</t>
  </si>
  <si>
    <t>złączka WAGO 2x klips</t>
  </si>
  <si>
    <t>złączka WAGO 3x klips</t>
  </si>
  <si>
    <t>złączka WAGO 4x klips</t>
  </si>
  <si>
    <t>złączka WAGO 5x klips</t>
  </si>
  <si>
    <t>taśma izolacyjna  20m</t>
  </si>
  <si>
    <t>wylewka betonowa B-20 25kg</t>
  </si>
  <si>
    <t>kołek szybki montaż 6/40</t>
  </si>
  <si>
    <t>kołek ramowy TXK 10x100</t>
  </si>
  <si>
    <t>kołek ramowy TXK 10x120</t>
  </si>
  <si>
    <t>SIMON 10 wyłącznik podwójny</t>
  </si>
  <si>
    <t>SIMON 10 ramka pojedyncza</t>
  </si>
  <si>
    <t>SIMON 10 gniazdo pojedyncze</t>
  </si>
  <si>
    <t>SIMON 10 gniazdo podwójne</t>
  </si>
  <si>
    <t>puszka elektryczna pogłębiana</t>
  </si>
  <si>
    <t>farba chlorokauczukowa kolor 1L</t>
  </si>
  <si>
    <t>farba biała lateksowa klasa 1 10L</t>
  </si>
  <si>
    <t>wkładka patent 9/3 z przest suwakiem</t>
  </si>
  <si>
    <t>gałko klamka TE-N06 MCM</t>
  </si>
  <si>
    <t>klamka wzmocniona z szydem</t>
  </si>
  <si>
    <t>samozamykacz GEZE</t>
  </si>
  <si>
    <t>zaprawa wyrównująca 22kg</t>
  </si>
  <si>
    <t>piana pistoletowa 750ml</t>
  </si>
  <si>
    <t>rękawice robocze R-eco latex</t>
  </si>
  <si>
    <t>pędzel malarski typu „amerykan”</t>
  </si>
  <si>
    <t>silikon sanitarny 280ml</t>
  </si>
  <si>
    <t>DYSPERBIT 10kg</t>
  </si>
  <si>
    <t>głowiczka ceramiczna baterii 1/2</t>
  </si>
  <si>
    <t>głowiczka ceramiczna baterii 3/8</t>
  </si>
  <si>
    <t>bateria umywalkowa</t>
  </si>
  <si>
    <t>bateria z podgrzewaczem wody 220v</t>
  </si>
  <si>
    <t>podgrzewacz do wody PPH2 BIAWAR</t>
  </si>
  <si>
    <t>płyta osb 22mm</t>
  </si>
  <si>
    <t>świetlówka LED światło neutralne 120cm</t>
  </si>
  <si>
    <t>świetlówka T8 36W 6500K + koszt utyl</t>
  </si>
  <si>
    <t>świetlówka T8 9W b.n. Trójpasmowa 60 + koszt utyl</t>
  </si>
  <si>
    <t>perfexim kolano zapras 16</t>
  </si>
  <si>
    <t>perfexim trójnik zapras 16</t>
  </si>
  <si>
    <t>perfexim złączka zapras 16</t>
  </si>
  <si>
    <t>perfexim kolano GZ zapras 16</t>
  </si>
  <si>
    <t>perfexim kolano GW zapras 16</t>
  </si>
  <si>
    <t>perfexim złączka GZ zapras 16</t>
  </si>
  <si>
    <t>perfexim złączka GW zapras 16</t>
  </si>
  <si>
    <t>perfexim kolano z łapami GW zapras 16</t>
  </si>
  <si>
    <t>zawór napełniający do wc</t>
  </si>
  <si>
    <t>zawór typu „dzwon” do WC</t>
  </si>
  <si>
    <t>kolano mosiądz 1/2</t>
  </si>
  <si>
    <t>przedłużka mosiądz 20mm</t>
  </si>
  <si>
    <t>przedłużka mosiądz 30mm</t>
  </si>
  <si>
    <t>przedłużka mosiądz 40mm</t>
  </si>
  <si>
    <t>nypel mosiądz 1/2</t>
  </si>
  <si>
    <t>papa naw PYE PV 250 G5</t>
  </si>
  <si>
    <t>papa G200 s40 7,5m2</t>
  </si>
  <si>
    <t>wkładka patentowa WA54-30/45 nik</t>
  </si>
  <si>
    <t>kotwa chemiczna 300ml</t>
  </si>
  <si>
    <t>uszczelniacz SIKAFLEX 11FC 300ml</t>
  </si>
  <si>
    <t>deska sedesowa wzmocniona</t>
  </si>
  <si>
    <t>środek odgrzybiający PUFAS 500ml</t>
  </si>
  <si>
    <t>środek do czyszczenia TRIO LUX 5L</t>
  </si>
  <si>
    <t>folia ochronna do zabezpieczeń 4x5</t>
  </si>
  <si>
    <t>taśma naprawcza 50mb</t>
  </si>
  <si>
    <t>obejma naprawcza do rur 1/2”</t>
  </si>
  <si>
    <t>obejma naprawcza do rur 3/4”</t>
  </si>
  <si>
    <t>obejma naprawcza do rur 1”</t>
  </si>
  <si>
    <t>zaprawa do kotwień CX5 5kg</t>
  </si>
  <si>
    <t>rura do wody PEX 16mm</t>
  </si>
  <si>
    <t>plandeka ochronna 5mx6m</t>
  </si>
  <si>
    <t>szkło wodne 5L</t>
  </si>
  <si>
    <t>filtr przeciwprzepięciowy 5 gniazd 1,5</t>
  </si>
  <si>
    <t>wyłącznik nadprądowy typS191 16A</t>
  </si>
  <si>
    <t>wyłącznik nadprądowy typS191 25A</t>
  </si>
  <si>
    <t>wyłącznik nadprądowy trójfazowy typS193 25A</t>
  </si>
  <si>
    <t>wyłącznik różnicowoprądowy 1faz 2p 16A</t>
  </si>
  <si>
    <t>wyłącznik różnicowoprądowy 1faz 2p 25A</t>
  </si>
  <si>
    <t>licznik energii na szynę 1faz</t>
  </si>
  <si>
    <t>szkło bezpieczne 845x950</t>
  </si>
  <si>
    <t>cena netto w PLN</t>
  </si>
  <si>
    <t>VAT w PLN</t>
  </si>
  <si>
    <t>cena brutto w PLN</t>
  </si>
  <si>
    <t xml:space="preserve">SUMA </t>
  </si>
  <si>
    <t>szt</t>
  </si>
  <si>
    <t>mb</t>
  </si>
  <si>
    <t>ZBILK.IOZP.PH.241.2.2025</t>
  </si>
  <si>
    <t>Załącznik nr 1a do Zapytania Ofertowego</t>
  </si>
  <si>
    <t>(proszę wypełnić kolumnę 3 tabeli - białe pole)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</si>
</sst>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"/>
    <numFmt numFmtId="165" formatCode="#,##0.00&quot; &quot;[$zł-415];[Red]&quot;-&quot;#,##0.00&quot; &quot;[$zł-415]"/>
  </numFmts>
  <fonts count="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000000"/>
      <name val="Arial11"/>
      <charset val="238"/>
    </font>
    <font>
      <i/>
      <sz val="10"/>
      <color rgb="FF000000"/>
      <name val="Arial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30"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/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5"/>
  <sheetViews>
    <sheetView tabSelected="1" workbookViewId="0">
      <selection activeCell="A2" sqref="A2"/>
    </sheetView>
  </sheetViews>
  <sheetFormatPr defaultRowHeight="14.25"/>
  <cols>
    <col min="1" max="1" width="41.25" style="1" customWidth="1"/>
    <col min="2" max="2" width="8.25" style="1" customWidth="1"/>
    <col min="3" max="3" width="4.625" style="1" customWidth="1"/>
    <col min="4" max="4" width="15.375" style="1" bestFit="1" customWidth="1"/>
    <col min="5" max="5" width="16.25" style="1" customWidth="1"/>
    <col min="6" max="6" width="12.125" style="1" customWidth="1"/>
    <col min="7" max="7" width="13.375" style="1" customWidth="1"/>
    <col min="8" max="1023" width="8.75" style="1" customWidth="1"/>
    <col min="1024" max="1024" width="9" style="1" customWidth="1"/>
  </cols>
  <sheetData>
    <row r="1" spans="1:1024">
      <c r="A1" s="1" t="s">
        <v>99</v>
      </c>
      <c r="E1" s="1" t="s">
        <v>100</v>
      </c>
      <c r="F1" s="7"/>
    </row>
    <row r="3" spans="1:1024">
      <c r="A3" s="29" t="s">
        <v>101</v>
      </c>
    </row>
    <row r="4" spans="1:1024">
      <c r="A4" s="11" t="s">
        <v>0</v>
      </c>
      <c r="B4" s="11"/>
      <c r="C4" s="11"/>
      <c r="D4" s="11"/>
      <c r="E4" s="11"/>
      <c r="F4" s="11"/>
      <c r="G4" s="11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12">
        <v>1</v>
      </c>
      <c r="B5" s="11">
        <v>2</v>
      </c>
      <c r="C5" s="11"/>
      <c r="D5" s="12">
        <v>3</v>
      </c>
      <c r="E5" s="12">
        <v>4</v>
      </c>
      <c r="F5" s="12">
        <v>5</v>
      </c>
      <c r="G5" s="12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38.25">
      <c r="A6" s="13" t="s">
        <v>1</v>
      </c>
      <c r="B6" s="14" t="s">
        <v>2</v>
      </c>
      <c r="C6" s="14"/>
      <c r="D6" s="15" t="s">
        <v>3</v>
      </c>
      <c r="E6" s="15" t="s">
        <v>4</v>
      </c>
      <c r="F6" s="15" t="s">
        <v>5</v>
      </c>
      <c r="G6" s="15" t="s">
        <v>6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16" t="s">
        <v>7</v>
      </c>
      <c r="B7" s="17">
        <v>10</v>
      </c>
      <c r="C7" s="18" t="s">
        <v>97</v>
      </c>
      <c r="D7" s="27"/>
      <c r="E7" s="24">
        <f>B7*D7</f>
        <v>0</v>
      </c>
      <c r="F7" s="25">
        <f>(E7*1.23)-E7</f>
        <v>0</v>
      </c>
      <c r="G7" s="24">
        <f>E7+F7</f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16" t="s">
        <v>8</v>
      </c>
      <c r="B8" s="17">
        <v>150</v>
      </c>
      <c r="C8" s="18" t="s">
        <v>98</v>
      </c>
      <c r="D8" s="27"/>
      <c r="E8" s="24">
        <f t="shared" ref="E8:E71" si="0">B8*D8</f>
        <v>0</v>
      </c>
      <c r="F8" s="25">
        <f t="shared" ref="F8:F71" si="1">(E8*1.23)-E8</f>
        <v>0</v>
      </c>
      <c r="G8" s="24">
        <f t="shared" ref="G8:G71" si="2">E8+F8</f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16" t="s">
        <v>9</v>
      </c>
      <c r="B9" s="17">
        <v>200</v>
      </c>
      <c r="C9" s="18" t="s">
        <v>98</v>
      </c>
      <c r="D9" s="27"/>
      <c r="E9" s="24">
        <f t="shared" si="0"/>
        <v>0</v>
      </c>
      <c r="F9" s="25">
        <f t="shared" si="1"/>
        <v>0</v>
      </c>
      <c r="G9" s="24">
        <f t="shared" si="2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16" t="s">
        <v>10</v>
      </c>
      <c r="B10" s="17">
        <v>50</v>
      </c>
      <c r="C10" s="18" t="s">
        <v>97</v>
      </c>
      <c r="D10" s="27"/>
      <c r="E10" s="24">
        <f t="shared" si="0"/>
        <v>0</v>
      </c>
      <c r="F10" s="25">
        <f t="shared" si="1"/>
        <v>0</v>
      </c>
      <c r="G10" s="24">
        <f t="shared" si="2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>
      <c r="A11" s="16" t="s">
        <v>11</v>
      </c>
      <c r="B11" s="17">
        <v>10</v>
      </c>
      <c r="C11" s="18" t="s">
        <v>97</v>
      </c>
      <c r="D11" s="27"/>
      <c r="E11" s="24">
        <f t="shared" si="0"/>
        <v>0</v>
      </c>
      <c r="F11" s="25">
        <f t="shared" si="1"/>
        <v>0</v>
      </c>
      <c r="G11" s="24">
        <f t="shared" si="2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>
      <c r="A12" s="16" t="s">
        <v>12</v>
      </c>
      <c r="B12" s="17">
        <v>3</v>
      </c>
      <c r="C12" s="18" t="s">
        <v>97</v>
      </c>
      <c r="D12" s="27"/>
      <c r="E12" s="24">
        <f t="shared" si="0"/>
        <v>0</v>
      </c>
      <c r="F12" s="25">
        <f t="shared" si="1"/>
        <v>0</v>
      </c>
      <c r="G12" s="24">
        <f t="shared" si="2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16" t="s">
        <v>13</v>
      </c>
      <c r="B13" s="17">
        <v>25</v>
      </c>
      <c r="C13" s="18" t="s">
        <v>97</v>
      </c>
      <c r="D13" s="27"/>
      <c r="E13" s="24">
        <f t="shared" si="0"/>
        <v>0</v>
      </c>
      <c r="F13" s="25">
        <f t="shared" si="1"/>
        <v>0</v>
      </c>
      <c r="G13" s="24">
        <f t="shared" si="2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16" t="s">
        <v>14</v>
      </c>
      <c r="B14" s="17">
        <v>20</v>
      </c>
      <c r="C14" s="18" t="s">
        <v>97</v>
      </c>
      <c r="D14" s="27"/>
      <c r="E14" s="24">
        <f t="shared" si="0"/>
        <v>0</v>
      </c>
      <c r="F14" s="25">
        <f t="shared" si="1"/>
        <v>0</v>
      </c>
      <c r="G14" s="24">
        <f t="shared" si="2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16" t="s">
        <v>15</v>
      </c>
      <c r="B15" s="17">
        <v>20</v>
      </c>
      <c r="C15" s="18" t="s">
        <v>97</v>
      </c>
      <c r="D15" s="27"/>
      <c r="E15" s="24">
        <f t="shared" si="0"/>
        <v>0</v>
      </c>
      <c r="F15" s="25">
        <f t="shared" si="1"/>
        <v>0</v>
      </c>
      <c r="G15" s="24">
        <f t="shared" si="2"/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>
      <c r="A16" s="16" t="s">
        <v>16</v>
      </c>
      <c r="B16" s="17">
        <v>20</v>
      </c>
      <c r="C16" s="18" t="s">
        <v>97</v>
      </c>
      <c r="D16" s="27"/>
      <c r="E16" s="24">
        <f t="shared" si="0"/>
        <v>0</v>
      </c>
      <c r="F16" s="25">
        <f t="shared" si="1"/>
        <v>0</v>
      </c>
      <c r="G16" s="24">
        <f t="shared" si="2"/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>
      <c r="A17" s="16" t="s">
        <v>17</v>
      </c>
      <c r="B17" s="17">
        <v>20</v>
      </c>
      <c r="C17" s="18" t="s">
        <v>97</v>
      </c>
      <c r="D17" s="27"/>
      <c r="E17" s="24">
        <f t="shared" si="0"/>
        <v>0</v>
      </c>
      <c r="F17" s="25">
        <f t="shared" si="1"/>
        <v>0</v>
      </c>
      <c r="G17" s="24">
        <f t="shared" si="2"/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>
      <c r="A18" s="16" t="s">
        <v>18</v>
      </c>
      <c r="B18" s="17">
        <v>100</v>
      </c>
      <c r="C18" s="18" t="s">
        <v>97</v>
      </c>
      <c r="D18" s="27"/>
      <c r="E18" s="24">
        <f t="shared" si="0"/>
        <v>0</v>
      </c>
      <c r="F18" s="25">
        <f t="shared" si="1"/>
        <v>0</v>
      </c>
      <c r="G18" s="24">
        <f t="shared" si="2"/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>
      <c r="A19" s="16" t="s">
        <v>19</v>
      </c>
      <c r="B19" s="17">
        <v>100</v>
      </c>
      <c r="C19" s="18" t="s">
        <v>97</v>
      </c>
      <c r="D19" s="27"/>
      <c r="E19" s="24">
        <f t="shared" si="0"/>
        <v>0</v>
      </c>
      <c r="F19" s="25">
        <f t="shared" si="1"/>
        <v>0</v>
      </c>
      <c r="G19" s="24">
        <f t="shared" si="2"/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>
      <c r="A20" s="16" t="s">
        <v>20</v>
      </c>
      <c r="B20" s="17">
        <v>100</v>
      </c>
      <c r="C20" s="18" t="s">
        <v>97</v>
      </c>
      <c r="D20" s="27"/>
      <c r="E20" s="24">
        <f t="shared" si="0"/>
        <v>0</v>
      </c>
      <c r="F20" s="25">
        <f t="shared" si="1"/>
        <v>0</v>
      </c>
      <c r="G20" s="24">
        <f t="shared" si="2"/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>
      <c r="A21" s="16" t="s">
        <v>21</v>
      </c>
      <c r="B21" s="17">
        <v>100</v>
      </c>
      <c r="C21" s="18" t="s">
        <v>97</v>
      </c>
      <c r="D21" s="27"/>
      <c r="E21" s="24">
        <f t="shared" si="0"/>
        <v>0</v>
      </c>
      <c r="F21" s="25">
        <f t="shared" si="1"/>
        <v>0</v>
      </c>
      <c r="G21" s="24">
        <f t="shared" si="2"/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>
      <c r="A22" s="16" t="s">
        <v>22</v>
      </c>
      <c r="B22" s="17">
        <v>30</v>
      </c>
      <c r="C22" s="18" t="s">
        <v>97</v>
      </c>
      <c r="D22" s="27"/>
      <c r="E22" s="24">
        <f t="shared" si="0"/>
        <v>0</v>
      </c>
      <c r="F22" s="25">
        <f t="shared" si="1"/>
        <v>0</v>
      </c>
      <c r="G22" s="24">
        <f t="shared" si="2"/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>
      <c r="A23" s="16" t="s">
        <v>23</v>
      </c>
      <c r="B23" s="17">
        <v>20</v>
      </c>
      <c r="C23" s="18" t="s">
        <v>97</v>
      </c>
      <c r="D23" s="27"/>
      <c r="E23" s="24">
        <f t="shared" si="0"/>
        <v>0</v>
      </c>
      <c r="F23" s="25">
        <f t="shared" si="1"/>
        <v>0</v>
      </c>
      <c r="G23" s="24">
        <f t="shared" si="2"/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>
      <c r="A24" s="16" t="s">
        <v>24</v>
      </c>
      <c r="B24" s="17">
        <v>600</v>
      </c>
      <c r="C24" s="18" t="s">
        <v>97</v>
      </c>
      <c r="D24" s="27"/>
      <c r="E24" s="24">
        <f t="shared" si="0"/>
        <v>0</v>
      </c>
      <c r="F24" s="25">
        <f t="shared" si="1"/>
        <v>0</v>
      </c>
      <c r="G24" s="24">
        <f t="shared" si="2"/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>
      <c r="A25" s="16" t="s">
        <v>25</v>
      </c>
      <c r="B25" s="17">
        <v>100</v>
      </c>
      <c r="C25" s="18" t="s">
        <v>97</v>
      </c>
      <c r="D25" s="27"/>
      <c r="E25" s="24">
        <f t="shared" si="0"/>
        <v>0</v>
      </c>
      <c r="F25" s="25">
        <f t="shared" si="1"/>
        <v>0</v>
      </c>
      <c r="G25" s="24">
        <f t="shared" si="2"/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>
      <c r="A26" s="16" t="s">
        <v>26</v>
      </c>
      <c r="B26" s="17">
        <v>100</v>
      </c>
      <c r="C26" s="18" t="s">
        <v>97</v>
      </c>
      <c r="D26" s="27"/>
      <c r="E26" s="24">
        <f t="shared" si="0"/>
        <v>0</v>
      </c>
      <c r="F26" s="25">
        <f t="shared" si="1"/>
        <v>0</v>
      </c>
      <c r="G26" s="24">
        <f t="shared" si="2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>
      <c r="A27" s="16" t="s">
        <v>27</v>
      </c>
      <c r="B27" s="17">
        <v>10</v>
      </c>
      <c r="C27" s="18" t="s">
        <v>97</v>
      </c>
      <c r="D27" s="27"/>
      <c r="E27" s="24">
        <f t="shared" si="0"/>
        <v>0</v>
      </c>
      <c r="F27" s="25">
        <f t="shared" si="1"/>
        <v>0</v>
      </c>
      <c r="G27" s="24">
        <f t="shared" si="2"/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>
      <c r="A28" s="16" t="s">
        <v>28</v>
      </c>
      <c r="B28" s="17">
        <v>30</v>
      </c>
      <c r="C28" s="18" t="s">
        <v>97</v>
      </c>
      <c r="D28" s="27"/>
      <c r="E28" s="24">
        <f t="shared" si="0"/>
        <v>0</v>
      </c>
      <c r="F28" s="25">
        <f t="shared" si="1"/>
        <v>0</v>
      </c>
      <c r="G28" s="24">
        <f t="shared" si="2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>
      <c r="A29" s="16" t="s">
        <v>29</v>
      </c>
      <c r="B29" s="17">
        <v>10</v>
      </c>
      <c r="C29" s="18" t="s">
        <v>97</v>
      </c>
      <c r="D29" s="27"/>
      <c r="E29" s="24">
        <f t="shared" si="0"/>
        <v>0</v>
      </c>
      <c r="F29" s="25">
        <f t="shared" si="1"/>
        <v>0</v>
      </c>
      <c r="G29" s="24">
        <f t="shared" si="2"/>
        <v>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>
      <c r="A30" s="16" t="s">
        <v>30</v>
      </c>
      <c r="B30" s="17">
        <v>10</v>
      </c>
      <c r="C30" s="18" t="s">
        <v>97</v>
      </c>
      <c r="D30" s="27"/>
      <c r="E30" s="24">
        <f t="shared" si="0"/>
        <v>0</v>
      </c>
      <c r="F30" s="25">
        <f t="shared" si="1"/>
        <v>0</v>
      </c>
      <c r="G30" s="24">
        <f t="shared" si="2"/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>
      <c r="A31" s="16" t="s">
        <v>31</v>
      </c>
      <c r="B31" s="17">
        <v>50</v>
      </c>
      <c r="C31" s="18" t="s">
        <v>97</v>
      </c>
      <c r="D31" s="27"/>
      <c r="E31" s="24">
        <f t="shared" si="0"/>
        <v>0</v>
      </c>
      <c r="F31" s="25">
        <f t="shared" si="1"/>
        <v>0</v>
      </c>
      <c r="G31" s="24">
        <f t="shared" si="2"/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>
      <c r="A32" s="16" t="s">
        <v>32</v>
      </c>
      <c r="B32" s="17">
        <v>10</v>
      </c>
      <c r="C32" s="18" t="s">
        <v>97</v>
      </c>
      <c r="D32" s="27"/>
      <c r="E32" s="24">
        <f t="shared" si="0"/>
        <v>0</v>
      </c>
      <c r="F32" s="25">
        <f t="shared" si="1"/>
        <v>0</v>
      </c>
      <c r="G32" s="24">
        <f t="shared" si="2"/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>
      <c r="A33" s="16" t="s">
        <v>33</v>
      </c>
      <c r="B33" s="17">
        <v>5</v>
      </c>
      <c r="C33" s="18" t="s">
        <v>97</v>
      </c>
      <c r="D33" s="27"/>
      <c r="E33" s="24">
        <f t="shared" si="0"/>
        <v>0</v>
      </c>
      <c r="F33" s="25">
        <f t="shared" si="1"/>
        <v>0</v>
      </c>
      <c r="G33" s="24">
        <f t="shared" si="2"/>
        <v>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>
      <c r="A34" s="16" t="s">
        <v>34</v>
      </c>
      <c r="B34" s="19">
        <v>10</v>
      </c>
      <c r="C34" s="18" t="s">
        <v>97</v>
      </c>
      <c r="D34" s="27"/>
      <c r="E34" s="24">
        <f t="shared" si="0"/>
        <v>0</v>
      </c>
      <c r="F34" s="25">
        <f t="shared" si="1"/>
        <v>0</v>
      </c>
      <c r="G34" s="24">
        <f t="shared" si="2"/>
        <v>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>
      <c r="A35" s="16" t="s">
        <v>35</v>
      </c>
      <c r="B35" s="19">
        <v>20</v>
      </c>
      <c r="C35" s="18" t="s">
        <v>97</v>
      </c>
      <c r="D35" s="27"/>
      <c r="E35" s="24">
        <f t="shared" si="0"/>
        <v>0</v>
      </c>
      <c r="F35" s="25">
        <f t="shared" si="1"/>
        <v>0</v>
      </c>
      <c r="G35" s="24">
        <f t="shared" si="2"/>
        <v>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>
      <c r="A36" s="16" t="s">
        <v>36</v>
      </c>
      <c r="B36" s="19">
        <v>15</v>
      </c>
      <c r="C36" s="18" t="s">
        <v>97</v>
      </c>
      <c r="D36" s="27"/>
      <c r="E36" s="24">
        <f t="shared" si="0"/>
        <v>0</v>
      </c>
      <c r="F36" s="25">
        <f t="shared" si="1"/>
        <v>0</v>
      </c>
      <c r="G36" s="24">
        <f t="shared" si="2"/>
        <v>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 s="16" t="s">
        <v>37</v>
      </c>
      <c r="B37" s="19">
        <v>3</v>
      </c>
      <c r="C37" s="18" t="s">
        <v>97</v>
      </c>
      <c r="D37" s="27"/>
      <c r="E37" s="24">
        <f t="shared" si="0"/>
        <v>0</v>
      </c>
      <c r="F37" s="25">
        <f t="shared" si="1"/>
        <v>0</v>
      </c>
      <c r="G37" s="24">
        <f t="shared" si="2"/>
        <v>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>
      <c r="A38" s="16" t="s">
        <v>38</v>
      </c>
      <c r="B38" s="19">
        <v>15</v>
      </c>
      <c r="C38" s="18" t="s">
        <v>97</v>
      </c>
      <c r="D38" s="27"/>
      <c r="E38" s="24">
        <f t="shared" si="0"/>
        <v>0</v>
      </c>
      <c r="F38" s="25">
        <f t="shared" si="1"/>
        <v>0</v>
      </c>
      <c r="G38" s="24">
        <f t="shared" si="2"/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>
      <c r="A39" s="16" t="s">
        <v>39</v>
      </c>
      <c r="B39" s="19">
        <v>48</v>
      </c>
      <c r="C39" s="18" t="s">
        <v>97</v>
      </c>
      <c r="D39" s="27"/>
      <c r="E39" s="24">
        <f t="shared" si="0"/>
        <v>0</v>
      </c>
      <c r="F39" s="25">
        <f t="shared" si="1"/>
        <v>0</v>
      </c>
      <c r="G39" s="24">
        <f t="shared" si="2"/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>
      <c r="A40" s="16" t="s">
        <v>40</v>
      </c>
      <c r="B40" s="19">
        <v>36</v>
      </c>
      <c r="C40" s="18" t="s">
        <v>97</v>
      </c>
      <c r="D40" s="27"/>
      <c r="E40" s="24">
        <f t="shared" si="0"/>
        <v>0</v>
      </c>
      <c r="F40" s="25">
        <f t="shared" si="1"/>
        <v>0</v>
      </c>
      <c r="G40" s="24">
        <f t="shared" si="2"/>
        <v>0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>
      <c r="A41" s="16" t="s">
        <v>41</v>
      </c>
      <c r="B41" s="19">
        <v>20</v>
      </c>
      <c r="C41" s="18" t="s">
        <v>97</v>
      </c>
      <c r="D41" s="27"/>
      <c r="E41" s="24">
        <f t="shared" si="0"/>
        <v>0</v>
      </c>
      <c r="F41" s="25">
        <f t="shared" si="1"/>
        <v>0</v>
      </c>
      <c r="G41" s="24">
        <f t="shared" si="2"/>
        <v>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>
      <c r="A42" s="16" t="s">
        <v>42</v>
      </c>
      <c r="B42" s="19">
        <v>24</v>
      </c>
      <c r="C42" s="18" t="s">
        <v>97</v>
      </c>
      <c r="D42" s="27"/>
      <c r="E42" s="24">
        <f t="shared" si="0"/>
        <v>0</v>
      </c>
      <c r="F42" s="25">
        <f t="shared" si="1"/>
        <v>0</v>
      </c>
      <c r="G42" s="24">
        <f t="shared" si="2"/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>
      <c r="A43" s="16" t="s">
        <v>43</v>
      </c>
      <c r="B43" s="19">
        <v>10</v>
      </c>
      <c r="C43" s="18" t="s">
        <v>97</v>
      </c>
      <c r="D43" s="27"/>
      <c r="E43" s="24">
        <f t="shared" si="0"/>
        <v>0</v>
      </c>
      <c r="F43" s="25">
        <f t="shared" si="1"/>
        <v>0</v>
      </c>
      <c r="G43" s="24">
        <f t="shared" si="2"/>
        <v>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>
      <c r="A44" s="16" t="s">
        <v>44</v>
      </c>
      <c r="B44" s="19">
        <v>25</v>
      </c>
      <c r="C44" s="18" t="s">
        <v>97</v>
      </c>
      <c r="D44" s="27"/>
      <c r="E44" s="24">
        <f t="shared" si="0"/>
        <v>0</v>
      </c>
      <c r="F44" s="25">
        <f t="shared" si="1"/>
        <v>0</v>
      </c>
      <c r="G44" s="24">
        <f t="shared" si="2"/>
        <v>0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>
      <c r="A45" s="16" t="s">
        <v>45</v>
      </c>
      <c r="B45" s="19">
        <v>25</v>
      </c>
      <c r="C45" s="18" t="s">
        <v>97</v>
      </c>
      <c r="D45" s="27"/>
      <c r="E45" s="24">
        <f t="shared" si="0"/>
        <v>0</v>
      </c>
      <c r="F45" s="25">
        <f t="shared" si="1"/>
        <v>0</v>
      </c>
      <c r="G45" s="24">
        <f t="shared" si="2"/>
        <v>0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>
      <c r="A46" s="16" t="s">
        <v>46</v>
      </c>
      <c r="B46" s="19">
        <v>5</v>
      </c>
      <c r="C46" s="18" t="s">
        <v>97</v>
      </c>
      <c r="D46" s="27"/>
      <c r="E46" s="24">
        <f t="shared" si="0"/>
        <v>0</v>
      </c>
      <c r="F46" s="25">
        <f t="shared" si="1"/>
        <v>0</v>
      </c>
      <c r="G46" s="24">
        <f t="shared" si="2"/>
        <v>0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>
      <c r="A47" s="16" t="s">
        <v>47</v>
      </c>
      <c r="B47" s="19">
        <v>3</v>
      </c>
      <c r="C47" s="18" t="s">
        <v>97</v>
      </c>
      <c r="D47" s="27"/>
      <c r="E47" s="24">
        <f t="shared" si="0"/>
        <v>0</v>
      </c>
      <c r="F47" s="25">
        <f t="shared" si="1"/>
        <v>0</v>
      </c>
      <c r="G47" s="24">
        <f t="shared" si="2"/>
        <v>0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>
      <c r="A48" s="16" t="s">
        <v>48</v>
      </c>
      <c r="B48" s="19">
        <v>3</v>
      </c>
      <c r="C48" s="18" t="s">
        <v>97</v>
      </c>
      <c r="D48" s="27"/>
      <c r="E48" s="24">
        <f t="shared" si="0"/>
        <v>0</v>
      </c>
      <c r="F48" s="25">
        <f t="shared" si="1"/>
        <v>0</v>
      </c>
      <c r="G48" s="24">
        <f t="shared" si="2"/>
        <v>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>
      <c r="A49" s="16" t="s">
        <v>49</v>
      </c>
      <c r="B49" s="19">
        <v>5</v>
      </c>
      <c r="C49" s="18" t="s">
        <v>97</v>
      </c>
      <c r="D49" s="27"/>
      <c r="E49" s="24">
        <f t="shared" si="0"/>
        <v>0</v>
      </c>
      <c r="F49" s="25">
        <f t="shared" si="1"/>
        <v>0</v>
      </c>
      <c r="G49" s="24">
        <f t="shared" si="2"/>
        <v>0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>
      <c r="A50" s="16" t="s">
        <v>50</v>
      </c>
      <c r="B50" s="19">
        <v>50</v>
      </c>
      <c r="C50" s="18" t="s">
        <v>97</v>
      </c>
      <c r="D50" s="27"/>
      <c r="E50" s="24">
        <f t="shared" si="0"/>
        <v>0</v>
      </c>
      <c r="F50" s="25">
        <f t="shared" si="1"/>
        <v>0</v>
      </c>
      <c r="G50" s="24">
        <f t="shared" si="2"/>
        <v>0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>
      <c r="A51" s="16" t="s">
        <v>51</v>
      </c>
      <c r="B51" s="19">
        <v>50</v>
      </c>
      <c r="C51" s="18" t="s">
        <v>97</v>
      </c>
      <c r="D51" s="27"/>
      <c r="E51" s="24">
        <f t="shared" si="0"/>
        <v>0</v>
      </c>
      <c r="F51" s="25">
        <f t="shared" si="1"/>
        <v>0</v>
      </c>
      <c r="G51" s="24">
        <f t="shared" si="2"/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s="9" customFormat="1" ht="12.75" customHeight="1">
      <c r="A52" s="20" t="s">
        <v>52</v>
      </c>
      <c r="B52" s="21">
        <v>50</v>
      </c>
      <c r="C52" s="22" t="s">
        <v>97</v>
      </c>
      <c r="D52" s="28"/>
      <c r="E52" s="26">
        <f t="shared" si="0"/>
        <v>0</v>
      </c>
      <c r="F52" s="26">
        <f t="shared" si="1"/>
        <v>0</v>
      </c>
      <c r="G52" s="26">
        <f t="shared" si="2"/>
        <v>0</v>
      </c>
      <c r="H52" s="8"/>
    </row>
    <row r="53" spans="1:1024">
      <c r="A53" s="16" t="s">
        <v>53</v>
      </c>
      <c r="B53" s="17">
        <v>30</v>
      </c>
      <c r="C53" s="18" t="s">
        <v>97</v>
      </c>
      <c r="D53" s="27"/>
      <c r="E53" s="24">
        <f t="shared" si="0"/>
        <v>0</v>
      </c>
      <c r="F53" s="25">
        <f t="shared" si="1"/>
        <v>0</v>
      </c>
      <c r="G53" s="24">
        <f t="shared" si="2"/>
        <v>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>
      <c r="A54" s="16" t="s">
        <v>54</v>
      </c>
      <c r="B54" s="17">
        <v>30</v>
      </c>
      <c r="C54" s="18" t="s">
        <v>97</v>
      </c>
      <c r="D54" s="27"/>
      <c r="E54" s="24">
        <f t="shared" si="0"/>
        <v>0</v>
      </c>
      <c r="F54" s="25">
        <f t="shared" si="1"/>
        <v>0</v>
      </c>
      <c r="G54" s="24">
        <f t="shared" si="2"/>
        <v>0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>
      <c r="A55" s="16" t="s">
        <v>55</v>
      </c>
      <c r="B55" s="17">
        <v>30</v>
      </c>
      <c r="C55" s="18" t="s">
        <v>97</v>
      </c>
      <c r="D55" s="27"/>
      <c r="E55" s="24">
        <f t="shared" si="0"/>
        <v>0</v>
      </c>
      <c r="F55" s="25">
        <f t="shared" si="1"/>
        <v>0</v>
      </c>
      <c r="G55" s="24">
        <f t="shared" si="2"/>
        <v>0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>
      <c r="A56" s="23" t="s">
        <v>56</v>
      </c>
      <c r="B56" s="17">
        <v>20</v>
      </c>
      <c r="C56" s="18" t="s">
        <v>97</v>
      </c>
      <c r="D56" s="27"/>
      <c r="E56" s="24">
        <f t="shared" si="0"/>
        <v>0</v>
      </c>
      <c r="F56" s="25">
        <f t="shared" si="1"/>
        <v>0</v>
      </c>
      <c r="G56" s="24">
        <f t="shared" si="2"/>
        <v>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>
      <c r="A57" s="23" t="s">
        <v>57</v>
      </c>
      <c r="B57" s="17">
        <v>20</v>
      </c>
      <c r="C57" s="18" t="s">
        <v>97</v>
      </c>
      <c r="D57" s="27"/>
      <c r="E57" s="24">
        <f t="shared" si="0"/>
        <v>0</v>
      </c>
      <c r="F57" s="25">
        <f t="shared" si="1"/>
        <v>0</v>
      </c>
      <c r="G57" s="24">
        <f t="shared" si="2"/>
        <v>0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>
      <c r="A58" s="23" t="s">
        <v>58</v>
      </c>
      <c r="B58" s="17">
        <v>20</v>
      </c>
      <c r="C58" s="18" t="s">
        <v>97</v>
      </c>
      <c r="D58" s="27"/>
      <c r="E58" s="24">
        <f t="shared" si="0"/>
        <v>0</v>
      </c>
      <c r="F58" s="25">
        <f t="shared" si="1"/>
        <v>0</v>
      </c>
      <c r="G58" s="24">
        <f t="shared" si="2"/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>
      <c r="A59" s="23" t="s">
        <v>59</v>
      </c>
      <c r="B59" s="17">
        <v>20</v>
      </c>
      <c r="C59" s="18" t="s">
        <v>97</v>
      </c>
      <c r="D59" s="27"/>
      <c r="E59" s="24">
        <f t="shared" si="0"/>
        <v>0</v>
      </c>
      <c r="F59" s="25">
        <f t="shared" si="1"/>
        <v>0</v>
      </c>
      <c r="G59" s="24">
        <f t="shared" si="2"/>
        <v>0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>
      <c r="A60" s="23" t="s">
        <v>60</v>
      </c>
      <c r="B60" s="17">
        <v>10</v>
      </c>
      <c r="C60" s="18" t="s">
        <v>97</v>
      </c>
      <c r="D60" s="27"/>
      <c r="E60" s="24">
        <f t="shared" si="0"/>
        <v>0</v>
      </c>
      <c r="F60" s="25">
        <f t="shared" si="1"/>
        <v>0</v>
      </c>
      <c r="G60" s="24">
        <f t="shared" si="2"/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>
      <c r="A61" s="16" t="s">
        <v>61</v>
      </c>
      <c r="B61" s="17">
        <v>15</v>
      </c>
      <c r="C61" s="18" t="s">
        <v>97</v>
      </c>
      <c r="D61" s="27"/>
      <c r="E61" s="24">
        <f t="shared" si="0"/>
        <v>0</v>
      </c>
      <c r="F61" s="25">
        <f t="shared" si="1"/>
        <v>0</v>
      </c>
      <c r="G61" s="24">
        <f t="shared" si="2"/>
        <v>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>
      <c r="A62" s="16" t="s">
        <v>62</v>
      </c>
      <c r="B62" s="17">
        <v>10</v>
      </c>
      <c r="C62" s="18" t="s">
        <v>97</v>
      </c>
      <c r="D62" s="27"/>
      <c r="E62" s="24">
        <f t="shared" si="0"/>
        <v>0</v>
      </c>
      <c r="F62" s="25">
        <f t="shared" si="1"/>
        <v>0</v>
      </c>
      <c r="G62" s="24">
        <f t="shared" si="2"/>
        <v>0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>
      <c r="A63" s="16" t="s">
        <v>63</v>
      </c>
      <c r="B63" s="17">
        <v>30</v>
      </c>
      <c r="C63" s="18" t="s">
        <v>97</v>
      </c>
      <c r="D63" s="27"/>
      <c r="E63" s="24">
        <f t="shared" si="0"/>
        <v>0</v>
      </c>
      <c r="F63" s="25">
        <f t="shared" si="1"/>
        <v>0</v>
      </c>
      <c r="G63" s="24">
        <f t="shared" si="2"/>
        <v>0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>
      <c r="A64" s="16" t="s">
        <v>64</v>
      </c>
      <c r="B64" s="17">
        <v>20</v>
      </c>
      <c r="C64" s="18" t="s">
        <v>97</v>
      </c>
      <c r="D64" s="27"/>
      <c r="E64" s="24">
        <f t="shared" si="0"/>
        <v>0</v>
      </c>
      <c r="F64" s="25">
        <f t="shared" si="1"/>
        <v>0</v>
      </c>
      <c r="G64" s="24">
        <f t="shared" si="2"/>
        <v>0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>
      <c r="A65" s="16" t="s">
        <v>65</v>
      </c>
      <c r="B65" s="17">
        <v>20</v>
      </c>
      <c r="C65" s="18" t="s">
        <v>97</v>
      </c>
      <c r="D65" s="27"/>
      <c r="E65" s="24">
        <f t="shared" si="0"/>
        <v>0</v>
      </c>
      <c r="F65" s="25">
        <f t="shared" si="1"/>
        <v>0</v>
      </c>
      <c r="G65" s="24">
        <f t="shared" si="2"/>
        <v>0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>
      <c r="A66" s="16" t="s">
        <v>66</v>
      </c>
      <c r="B66" s="17">
        <v>20</v>
      </c>
      <c r="C66" s="18" t="s">
        <v>97</v>
      </c>
      <c r="D66" s="27"/>
      <c r="E66" s="24">
        <f t="shared" si="0"/>
        <v>0</v>
      </c>
      <c r="F66" s="25">
        <f t="shared" si="1"/>
        <v>0</v>
      </c>
      <c r="G66" s="24">
        <f t="shared" si="2"/>
        <v>0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>
      <c r="A67" s="16" t="s">
        <v>67</v>
      </c>
      <c r="B67" s="17">
        <v>20</v>
      </c>
      <c r="C67" s="18" t="s">
        <v>97</v>
      </c>
      <c r="D67" s="27"/>
      <c r="E67" s="24">
        <f t="shared" si="0"/>
        <v>0</v>
      </c>
      <c r="F67" s="25">
        <f t="shared" si="1"/>
        <v>0</v>
      </c>
      <c r="G67" s="24">
        <f t="shared" si="2"/>
        <v>0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>
      <c r="A68" s="16" t="s">
        <v>68</v>
      </c>
      <c r="B68" s="17">
        <v>5</v>
      </c>
      <c r="C68" s="18" t="s">
        <v>97</v>
      </c>
      <c r="D68" s="27"/>
      <c r="E68" s="24">
        <f t="shared" si="0"/>
        <v>0</v>
      </c>
      <c r="F68" s="25">
        <f t="shared" si="1"/>
        <v>0</v>
      </c>
      <c r="G68" s="24">
        <f t="shared" si="2"/>
        <v>0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>
      <c r="A69" s="16" t="s">
        <v>69</v>
      </c>
      <c r="B69" s="17">
        <v>2</v>
      </c>
      <c r="C69" s="18" t="s">
        <v>97</v>
      </c>
      <c r="D69" s="27"/>
      <c r="E69" s="24">
        <f t="shared" si="0"/>
        <v>0</v>
      </c>
      <c r="F69" s="25">
        <f t="shared" si="1"/>
        <v>0</v>
      </c>
      <c r="G69" s="24">
        <f t="shared" si="2"/>
        <v>0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>
      <c r="A70" s="16" t="s">
        <v>70</v>
      </c>
      <c r="B70" s="17">
        <v>20</v>
      </c>
      <c r="C70" s="18" t="s">
        <v>97</v>
      </c>
      <c r="D70" s="27"/>
      <c r="E70" s="24">
        <f t="shared" si="0"/>
        <v>0</v>
      </c>
      <c r="F70" s="25">
        <f t="shared" si="1"/>
        <v>0</v>
      </c>
      <c r="G70" s="24">
        <f t="shared" si="2"/>
        <v>0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>
      <c r="A71" s="16" t="s">
        <v>71</v>
      </c>
      <c r="B71" s="17">
        <v>10</v>
      </c>
      <c r="C71" s="18" t="s">
        <v>97</v>
      </c>
      <c r="D71" s="27"/>
      <c r="E71" s="24">
        <f t="shared" si="0"/>
        <v>0</v>
      </c>
      <c r="F71" s="25">
        <f t="shared" si="1"/>
        <v>0</v>
      </c>
      <c r="G71" s="24">
        <f t="shared" si="2"/>
        <v>0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>
      <c r="A72" s="16" t="s">
        <v>72</v>
      </c>
      <c r="B72" s="17">
        <v>10</v>
      </c>
      <c r="C72" s="18" t="s">
        <v>97</v>
      </c>
      <c r="D72" s="27"/>
      <c r="E72" s="24">
        <f t="shared" ref="E72:E92" si="3">B72*D72</f>
        <v>0</v>
      </c>
      <c r="F72" s="25">
        <f t="shared" ref="F72:F92" si="4">(E72*1.23)-E72</f>
        <v>0</v>
      </c>
      <c r="G72" s="24">
        <f t="shared" ref="G72:G92" si="5">E72+F72</f>
        <v>0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>
      <c r="A73" s="16" t="s">
        <v>73</v>
      </c>
      <c r="B73" s="17">
        <v>10</v>
      </c>
      <c r="C73" s="18" t="s">
        <v>97</v>
      </c>
      <c r="D73" s="27"/>
      <c r="E73" s="24">
        <f t="shared" si="3"/>
        <v>0</v>
      </c>
      <c r="F73" s="25">
        <f t="shared" si="4"/>
        <v>0</v>
      </c>
      <c r="G73" s="24">
        <f t="shared" si="5"/>
        <v>0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>
      <c r="A74" s="16" t="s">
        <v>74</v>
      </c>
      <c r="B74" s="17">
        <v>15</v>
      </c>
      <c r="C74" s="18" t="s">
        <v>97</v>
      </c>
      <c r="D74" s="27"/>
      <c r="E74" s="24">
        <f t="shared" si="3"/>
        <v>0</v>
      </c>
      <c r="F74" s="25">
        <f t="shared" si="4"/>
        <v>0</v>
      </c>
      <c r="G74" s="24">
        <f t="shared" si="5"/>
        <v>0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>
      <c r="A75" s="16" t="s">
        <v>75</v>
      </c>
      <c r="B75" s="17">
        <v>10</v>
      </c>
      <c r="C75" s="18" t="s">
        <v>97</v>
      </c>
      <c r="D75" s="27"/>
      <c r="E75" s="24">
        <f t="shared" si="3"/>
        <v>0</v>
      </c>
      <c r="F75" s="25">
        <f t="shared" si="4"/>
        <v>0</v>
      </c>
      <c r="G75" s="24">
        <f t="shared" si="5"/>
        <v>0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>
      <c r="A76" s="16" t="s">
        <v>76</v>
      </c>
      <c r="B76" s="17">
        <v>20</v>
      </c>
      <c r="C76" s="18" t="s">
        <v>97</v>
      </c>
      <c r="D76" s="27"/>
      <c r="E76" s="24">
        <f t="shared" si="3"/>
        <v>0</v>
      </c>
      <c r="F76" s="25">
        <f t="shared" si="4"/>
        <v>0</v>
      </c>
      <c r="G76" s="24">
        <f t="shared" si="5"/>
        <v>0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>
      <c r="A77" s="16" t="s">
        <v>77</v>
      </c>
      <c r="B77" s="17">
        <v>20</v>
      </c>
      <c r="C77" s="18" t="s">
        <v>97</v>
      </c>
      <c r="D77" s="27"/>
      <c r="E77" s="24">
        <f t="shared" si="3"/>
        <v>0</v>
      </c>
      <c r="F77" s="25">
        <f t="shared" si="4"/>
        <v>0</v>
      </c>
      <c r="G77" s="24">
        <f t="shared" si="5"/>
        <v>0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>
      <c r="A78" s="16" t="s">
        <v>78</v>
      </c>
      <c r="B78" s="17">
        <v>5</v>
      </c>
      <c r="C78" s="18" t="s">
        <v>97</v>
      </c>
      <c r="D78" s="27"/>
      <c r="E78" s="24">
        <f t="shared" si="3"/>
        <v>0</v>
      </c>
      <c r="F78" s="25">
        <f t="shared" si="4"/>
        <v>0</v>
      </c>
      <c r="G78" s="24">
        <f t="shared" si="5"/>
        <v>0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>
      <c r="A79" s="16" t="s">
        <v>79</v>
      </c>
      <c r="B79" s="17">
        <v>5</v>
      </c>
      <c r="C79" s="18" t="s">
        <v>97</v>
      </c>
      <c r="D79" s="27"/>
      <c r="E79" s="24">
        <f t="shared" si="3"/>
        <v>0</v>
      </c>
      <c r="F79" s="25">
        <f t="shared" si="4"/>
        <v>0</v>
      </c>
      <c r="G79" s="24">
        <f t="shared" si="5"/>
        <v>0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>
      <c r="A80" s="16" t="s">
        <v>80</v>
      </c>
      <c r="B80" s="17">
        <v>5</v>
      </c>
      <c r="C80" s="18" t="s">
        <v>97</v>
      </c>
      <c r="D80" s="27"/>
      <c r="E80" s="24">
        <f t="shared" si="3"/>
        <v>0</v>
      </c>
      <c r="F80" s="25">
        <f t="shared" si="4"/>
        <v>0</v>
      </c>
      <c r="G80" s="24">
        <f t="shared" si="5"/>
        <v>0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>
      <c r="A81" s="16" t="s">
        <v>81</v>
      </c>
      <c r="B81" s="17">
        <v>10</v>
      </c>
      <c r="C81" s="18" t="s">
        <v>97</v>
      </c>
      <c r="D81" s="27"/>
      <c r="E81" s="24">
        <f t="shared" si="3"/>
        <v>0</v>
      </c>
      <c r="F81" s="25">
        <f t="shared" si="4"/>
        <v>0</v>
      </c>
      <c r="G81" s="24">
        <f t="shared" si="5"/>
        <v>0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>
      <c r="A82" s="16" t="s">
        <v>82</v>
      </c>
      <c r="B82" s="17">
        <v>50</v>
      </c>
      <c r="C82" s="18" t="s">
        <v>98</v>
      </c>
      <c r="D82" s="27"/>
      <c r="E82" s="24">
        <f t="shared" si="3"/>
        <v>0</v>
      </c>
      <c r="F82" s="25">
        <f t="shared" si="4"/>
        <v>0</v>
      </c>
      <c r="G82" s="24">
        <f t="shared" si="5"/>
        <v>0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>
      <c r="A83" s="16" t="s">
        <v>83</v>
      </c>
      <c r="B83" s="17">
        <v>5</v>
      </c>
      <c r="C83" s="18" t="s">
        <v>97</v>
      </c>
      <c r="D83" s="27"/>
      <c r="E83" s="24">
        <f t="shared" si="3"/>
        <v>0</v>
      </c>
      <c r="F83" s="25">
        <f t="shared" si="4"/>
        <v>0</v>
      </c>
      <c r="G83" s="24">
        <f t="shared" si="5"/>
        <v>0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>
      <c r="A84" s="16" t="s">
        <v>84</v>
      </c>
      <c r="B84" s="17">
        <v>5</v>
      </c>
      <c r="C84" s="18" t="s">
        <v>97</v>
      </c>
      <c r="D84" s="27"/>
      <c r="E84" s="24">
        <f t="shared" si="3"/>
        <v>0</v>
      </c>
      <c r="F84" s="25">
        <f t="shared" si="4"/>
        <v>0</v>
      </c>
      <c r="G84" s="24">
        <f t="shared" si="5"/>
        <v>0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>
      <c r="A85" s="16" t="s">
        <v>85</v>
      </c>
      <c r="B85" s="17">
        <v>3</v>
      </c>
      <c r="C85" s="18" t="s">
        <v>97</v>
      </c>
      <c r="D85" s="27"/>
      <c r="E85" s="24">
        <f t="shared" si="3"/>
        <v>0</v>
      </c>
      <c r="F85" s="25">
        <f t="shared" si="4"/>
        <v>0</v>
      </c>
      <c r="G85" s="24">
        <f t="shared" si="5"/>
        <v>0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>
      <c r="A86" s="16" t="s">
        <v>86</v>
      </c>
      <c r="B86" s="17">
        <v>20</v>
      </c>
      <c r="C86" s="18" t="s">
        <v>97</v>
      </c>
      <c r="D86" s="27"/>
      <c r="E86" s="24">
        <f t="shared" si="3"/>
        <v>0</v>
      </c>
      <c r="F86" s="25">
        <f t="shared" si="4"/>
        <v>0</v>
      </c>
      <c r="G86" s="24">
        <f t="shared" si="5"/>
        <v>0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>
      <c r="A87" s="16" t="s">
        <v>87</v>
      </c>
      <c r="B87" s="17">
        <v>14</v>
      </c>
      <c r="C87" s="18" t="s">
        <v>97</v>
      </c>
      <c r="D87" s="27"/>
      <c r="E87" s="24">
        <f t="shared" si="3"/>
        <v>0</v>
      </c>
      <c r="F87" s="25">
        <f t="shared" si="4"/>
        <v>0</v>
      </c>
      <c r="G87" s="24">
        <f t="shared" si="5"/>
        <v>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>
      <c r="A88" s="16" t="s">
        <v>88</v>
      </c>
      <c r="B88" s="17">
        <v>10</v>
      </c>
      <c r="C88" s="18" t="s">
        <v>97</v>
      </c>
      <c r="D88" s="27"/>
      <c r="E88" s="24">
        <f t="shared" si="3"/>
        <v>0</v>
      </c>
      <c r="F88" s="25">
        <f t="shared" si="4"/>
        <v>0</v>
      </c>
      <c r="G88" s="24">
        <f t="shared" si="5"/>
        <v>0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>
      <c r="A89" s="16" t="s">
        <v>89</v>
      </c>
      <c r="B89" s="17">
        <v>10</v>
      </c>
      <c r="C89" s="18" t="s">
        <v>97</v>
      </c>
      <c r="D89" s="27"/>
      <c r="E89" s="24">
        <f t="shared" si="3"/>
        <v>0</v>
      </c>
      <c r="F89" s="25">
        <f t="shared" si="4"/>
        <v>0</v>
      </c>
      <c r="G89" s="24">
        <f t="shared" si="5"/>
        <v>0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>
      <c r="A90" s="16" t="s">
        <v>90</v>
      </c>
      <c r="B90" s="17">
        <v>6</v>
      </c>
      <c r="C90" s="18" t="s">
        <v>97</v>
      </c>
      <c r="D90" s="27"/>
      <c r="E90" s="24">
        <f t="shared" si="3"/>
        <v>0</v>
      </c>
      <c r="F90" s="25">
        <f t="shared" si="4"/>
        <v>0</v>
      </c>
      <c r="G90" s="24">
        <f t="shared" si="5"/>
        <v>0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>
      <c r="A91" s="16" t="s">
        <v>91</v>
      </c>
      <c r="B91" s="17">
        <v>3</v>
      </c>
      <c r="C91" s="18" t="s">
        <v>97</v>
      </c>
      <c r="D91" s="27"/>
      <c r="E91" s="24">
        <f t="shared" si="3"/>
        <v>0</v>
      </c>
      <c r="F91" s="25">
        <f t="shared" si="4"/>
        <v>0</v>
      </c>
      <c r="G91" s="24">
        <f t="shared" si="5"/>
        <v>0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>
      <c r="A92" s="16" t="s">
        <v>92</v>
      </c>
      <c r="B92" s="17">
        <v>4</v>
      </c>
      <c r="C92" s="18" t="s">
        <v>97</v>
      </c>
      <c r="D92" s="27"/>
      <c r="E92" s="24">
        <v>0</v>
      </c>
      <c r="F92" s="25">
        <f t="shared" si="4"/>
        <v>0</v>
      </c>
      <c r="G92" s="24">
        <f t="shared" si="5"/>
        <v>0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ht="25.5" customHeight="1">
      <c r="B93" s="3"/>
      <c r="C93" s="3"/>
      <c r="D93" s="10"/>
      <c r="E93" s="6" t="s">
        <v>93</v>
      </c>
      <c r="F93" s="6" t="s">
        <v>94</v>
      </c>
      <c r="G93" s="6" t="s">
        <v>95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ht="26.45" customHeight="1">
      <c r="B94" s="4" t="s">
        <v>96</v>
      </c>
      <c r="C94" s="4"/>
      <c r="D94" s="5"/>
      <c r="E94" s="2">
        <f>SUM(E7:E92)</f>
        <v>0</v>
      </c>
      <c r="F94" s="2">
        <f t="shared" ref="F94:G94" si="6">SUM(F7:F92)</f>
        <v>0</v>
      </c>
      <c r="G94" s="2">
        <f t="shared" si="6"/>
        <v>0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</sheetData>
  <sheetProtection algorithmName="SHA-512" hashValue="CZW8sd2x8qm1qq5o2ZLxcSAtJhj7vlk9A0ulL4FKcL+hKctjBvmzAg1G9QWUn2slRwjNDpsY2kS9HvNc1Hm7lw==" saltValue="64IfrduEfXvrEgffYB6h2Q==" spinCount="100000" sheet="1" formatCells="0" formatColumns="0" formatRows="0" insertColumns="0" insertRows="0" insertHyperlinks="0" deleteColumns="0" deleteRows="0" sort="0" autoFilter="0" pivotTables="0"/>
  <mergeCells count="3">
    <mergeCell ref="A4:G4"/>
    <mergeCell ref="B5:C5"/>
    <mergeCell ref="B6:C6"/>
  </mergeCells>
  <pageMargins left="0" right="0" top="0.39370078740157477" bottom="0.39370078740157477" header="0" footer="0"/>
  <pageSetup paperSize="9" fitToWidth="0" fitToHeight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asortymentowo-ilościowy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CMB TIM</dc:creator>
  <cp:lastModifiedBy>Piotr Hebda</cp:lastModifiedBy>
  <cp:revision>23</cp:revision>
  <cp:lastPrinted>2025-01-21T12:06:32Z</cp:lastPrinted>
  <dcterms:created xsi:type="dcterms:W3CDTF">2023-01-04T11:09:41Z</dcterms:created>
  <dcterms:modified xsi:type="dcterms:W3CDTF">2025-01-28T09:02:35Z</dcterms:modified>
</cp:coreProperties>
</file>