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192.168.0.246\mecenas\Przetargi\Postępowania przetargowe\DROBNY SPRZĘT MEDYCZNY\2024\JEDNORAZÓWKA VIII\Załaczniki na stronę\"/>
    </mc:Choice>
  </mc:AlternateContent>
  <xr:revisionPtr revIDLastSave="0" documentId="13_ncr:1_{087D63D3-0758-4971-8065-818A81C988C6}" xr6:coauthVersionLast="47" xr6:coauthVersionMax="47" xr10:uidLastSave="{00000000-0000-0000-0000-000000000000}"/>
  <bookViews>
    <workbookView xWindow="-120" yWindow="-120" windowWidth="29040" windowHeight="15720" tabRatio="907" xr2:uid="{00000000-000D-0000-FFFF-FFFF00000000}"/>
  </bookViews>
  <sheets>
    <sheet name="Zadanie 1 " sheetId="49" r:id="rId1"/>
    <sheet name="Zadanie 2 " sheetId="50" r:id="rId2"/>
    <sheet name="Zadanie 3" sheetId="52" r:id="rId3"/>
    <sheet name="Zadanie 4 " sheetId="44" r:id="rId4"/>
    <sheet name="Zadanie 5" sheetId="45" r:id="rId5"/>
    <sheet name="Zadanie 6" sheetId="58" r:id="rId6"/>
    <sheet name="Zadanie 7 " sheetId="47" r:id="rId7"/>
    <sheet name="Zadanie 8" sheetId="60" r:id="rId8"/>
    <sheet name="Zadanie 9" sheetId="57" r:id="rId9"/>
    <sheet name="Zadanie 10" sheetId="61" r:id="rId10"/>
    <sheet name="Zadanie 11" sheetId="62" r:id="rId11"/>
  </sheets>
  <definedNames>
    <definedName name="_xlnm.Print_Area" localSheetId="1">'Zadanie 2 '!$A$1:$M$21</definedName>
    <definedName name="_xlnm.Print_Area" localSheetId="2">'Zadanie 3'!$A$1:$J$19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50" l="1"/>
  <c r="F15" i="50"/>
  <c r="F14" i="50"/>
  <c r="H14" i="50" s="1"/>
  <c r="I14" i="50" s="1"/>
  <c r="F13" i="50"/>
  <c r="H13" i="50" s="1"/>
  <c r="I13" i="50" s="1"/>
  <c r="F7" i="61"/>
  <c r="H7" i="61" s="1"/>
  <c r="I7" i="61" s="1"/>
  <c r="F6" i="62"/>
  <c r="H6" i="62" s="1"/>
  <c r="H7" i="62" s="1"/>
  <c r="F13" i="52"/>
  <c r="H13" i="52" s="1"/>
  <c r="I13" i="52" s="1"/>
  <c r="F7" i="60"/>
  <c r="H7" i="60" s="1"/>
  <c r="H8" i="60" s="1"/>
  <c r="F9" i="49"/>
  <c r="H9" i="49" s="1"/>
  <c r="F8" i="49"/>
  <c r="H8" i="49" s="1"/>
  <c r="F7" i="49"/>
  <c r="H7" i="49" s="1"/>
  <c r="F6" i="49"/>
  <c r="F9" i="58"/>
  <c r="H9" i="58" s="1"/>
  <c r="F8" i="58"/>
  <c r="H8" i="58" s="1"/>
  <c r="F7" i="58"/>
  <c r="H7" i="58" s="1"/>
  <c r="F7" i="57"/>
  <c r="H7" i="57" s="1"/>
  <c r="F6" i="57"/>
  <c r="H6" i="57" s="1"/>
  <c r="I6" i="57" s="1"/>
  <c r="F14" i="52"/>
  <c r="H14" i="52" s="1"/>
  <c r="F12" i="52"/>
  <c r="H12" i="52" s="1"/>
  <c r="F11" i="52"/>
  <c r="H11" i="52" s="1"/>
  <c r="I11" i="52" s="1"/>
  <c r="F10" i="52"/>
  <c r="H10" i="52" s="1"/>
  <c r="F9" i="52"/>
  <c r="H9" i="52" s="1"/>
  <c r="F8" i="52"/>
  <c r="H8" i="52" s="1"/>
  <c r="F7" i="52"/>
  <c r="H7" i="52" s="1"/>
  <c r="I7" i="52" s="1"/>
  <c r="F6" i="52"/>
  <c r="F17" i="50"/>
  <c r="H17" i="50" s="1"/>
  <c r="F12" i="50"/>
  <c r="H12" i="50" s="1"/>
  <c r="I12" i="50" s="1"/>
  <c r="F11" i="50"/>
  <c r="H11" i="50" s="1"/>
  <c r="I11" i="50" s="1"/>
  <c r="F10" i="50"/>
  <c r="H10" i="50" s="1"/>
  <c r="I10" i="50" s="1"/>
  <c r="F9" i="50"/>
  <c r="H9" i="50" s="1"/>
  <c r="F8" i="50"/>
  <c r="H8" i="50" s="1"/>
  <c r="I8" i="50" s="1"/>
  <c r="F7" i="50"/>
  <c r="H7" i="50" s="1"/>
  <c r="F6" i="50"/>
  <c r="H6" i="50" s="1"/>
  <c r="H15" i="50" l="1"/>
  <c r="I15" i="50" s="1"/>
  <c r="H16" i="50"/>
  <c r="I16" i="50" s="1"/>
  <c r="I17" i="50"/>
  <c r="I6" i="62"/>
  <c r="I7" i="62" s="1"/>
  <c r="F7" i="62"/>
  <c r="I7" i="58"/>
  <c r="F8" i="61"/>
  <c r="I14" i="52"/>
  <c r="I7" i="60"/>
  <c r="I8" i="60" s="1"/>
  <c r="F8" i="60"/>
  <c r="I10" i="52"/>
  <c r="I9" i="52"/>
  <c r="F15" i="52"/>
  <c r="H6" i="52"/>
  <c r="I9" i="49"/>
  <c r="I9" i="58"/>
  <c r="H10" i="58"/>
  <c r="I8" i="58"/>
  <c r="F10" i="58"/>
  <c r="F8" i="57"/>
  <c r="I7" i="57"/>
  <c r="H8" i="57"/>
  <c r="I7" i="50"/>
  <c r="I8" i="49"/>
  <c r="F10" i="49"/>
  <c r="H6" i="49"/>
  <c r="I6" i="49" s="1"/>
  <c r="I8" i="52"/>
  <c r="I12" i="52"/>
  <c r="I6" i="50"/>
  <c r="I9" i="50"/>
  <c r="F18" i="50"/>
  <c r="I7" i="49"/>
  <c r="F10" i="47"/>
  <c r="H10" i="47" s="1"/>
  <c r="I10" i="47" s="1"/>
  <c r="H18" i="50" l="1"/>
  <c r="H8" i="61"/>
  <c r="I8" i="61"/>
  <c r="I8" i="57"/>
  <c r="H15" i="52"/>
  <c r="I6" i="52"/>
  <c r="I15" i="52" s="1"/>
  <c r="I10" i="58"/>
  <c r="I10" i="49"/>
  <c r="H10" i="49"/>
  <c r="I18" i="50"/>
  <c r="F9" i="47" l="1"/>
  <c r="F8" i="47"/>
  <c r="H8" i="47" s="1"/>
  <c r="F7" i="47"/>
  <c r="F7" i="45"/>
  <c r="F6" i="45"/>
  <c r="F6" i="44"/>
  <c r="F7" i="44" s="1"/>
  <c r="F8" i="45" l="1"/>
  <c r="F11" i="47"/>
  <c r="H7" i="47"/>
  <c r="H9" i="47"/>
  <c r="I9" i="47" s="1"/>
  <c r="I8" i="47"/>
  <c r="H7" i="45"/>
  <c r="I7" i="45" s="1"/>
  <c r="H6" i="45"/>
  <c r="H6" i="44"/>
  <c r="I6" i="44" s="1"/>
  <c r="H8" i="45" l="1"/>
  <c r="H11" i="47"/>
  <c r="I11" i="47" s="1"/>
  <c r="I7" i="47"/>
  <c r="I6" i="45"/>
  <c r="I8" i="45" s="1"/>
  <c r="H7" i="44"/>
  <c r="I7" i="44"/>
</calcChain>
</file>

<file path=xl/sharedStrings.xml><?xml version="1.0" encoding="utf-8"?>
<sst xmlns="http://schemas.openxmlformats.org/spreadsheetml/2006/main" count="417" uniqueCount="103">
  <si>
    <t>FORMULARZ  CENOWY</t>
  </si>
  <si>
    <t>L.p.</t>
  </si>
  <si>
    <t>Określenie przedmiotu zamówienia</t>
  </si>
  <si>
    <t>J.m.</t>
  </si>
  <si>
    <t>Ilość</t>
  </si>
  <si>
    <t>Cena netto</t>
  </si>
  <si>
    <t>Wartość netto</t>
  </si>
  <si>
    <t>VAT %</t>
  </si>
  <si>
    <t>Wartość VAT</t>
  </si>
  <si>
    <t>Wartość brutto</t>
  </si>
  <si>
    <t>Producent/nazwa handlowa/nr katalogowy</t>
  </si>
  <si>
    <t>1.</t>
  </si>
  <si>
    <t>2.</t>
  </si>
  <si>
    <t>3.</t>
  </si>
  <si>
    <t>4.</t>
  </si>
  <si>
    <t>5.</t>
  </si>
  <si>
    <t>4 x 5 = 6.</t>
  </si>
  <si>
    <t>7.</t>
  </si>
  <si>
    <t>6 x 7 = 8.</t>
  </si>
  <si>
    <t>6 + 8 = 9.</t>
  </si>
  <si>
    <t>10.</t>
  </si>
  <si>
    <t>szt.</t>
  </si>
  <si>
    <t>Razem</t>
  </si>
  <si>
    <t>Test kasetkowy Marihuana. Test narkotykowy wykrywający marihuanę i haszysz. Szybki test paskowy o czułości 50 ng/ml do wykrywania kanabinoidów i ich metabolitów obecnych w moczu po użyciu marihuany lub haszyszu. Wynik w postaci barwnych prążków na pasku testowym uzyskany w ciągu 5 min. Opakowanie zawiera 40 szt.</t>
  </si>
  <si>
    <t>Test na opiaty, szybki test immunochromatograficzny przeznaczony do detekcji opiatów w moczu. Test wykrywa obecność morfiny i jej metabolitów w moczu przy minimalnym stężeniu 300 ng/ml. Opakowanie zawiera 40 szt.</t>
  </si>
  <si>
    <t>Test na kokainę, szybki test immunochromatograficzny przeznaczony do detekcji benzoiloegoniny, będącej głównym metabolizmem kokainy w moczu. Test wykrywa obecność benzoiloegoniny w moczu przy minimalnym stężeniu 300 ng/ml. Opakowanie zawiera 40 szt.</t>
  </si>
  <si>
    <t>op.</t>
  </si>
  <si>
    <t>6.</t>
  </si>
  <si>
    <t>8.</t>
  </si>
  <si>
    <t>9.</t>
  </si>
  <si>
    <t>Test kasetkowy ecstasy/MDMA. Szybki test immunologiczny o czułości 500 ng/ml do wykrywania ekstazy (MDMA) w ludzkim moczu. Wynik uzyskany w ciągu 5 min. Opakowanie zawiera 30 szt.</t>
  </si>
  <si>
    <t>UWAGA! Wykonawca zobowiązany jest wskazać stawkę podatku VAT</t>
  </si>
  <si>
    <t xml:space="preserve">Pisaki laboratoryjne "SHARPIE" standardowe - niebieskie. Op.= 12 szt. </t>
  </si>
  <si>
    <t xml:space="preserve">Zatyczki do kapilar do gazometrii o poj. powyżej 100 µl. Op.= 500 szt. </t>
  </si>
  <si>
    <t>Test na barbiturany, szybki test immunochromatograficzny przeznaczony do detekcji barbituranów w moczu. Test wykrywa obecność barbituranów w moczu przy minimalnym stężeniu 300 ng/ml. Opakowanie zawiera 40 szt.</t>
  </si>
  <si>
    <t>Test na benzodiazepiny, szybki test immunochromatograficzny przeznaczony do detekcji benzodiazepin w moczu. Test wykrywa obecność benzodiazepin w moczu przy minimalnym stężeniu 300 ng/ml. Opakowanie zawiera 40 szt.</t>
  </si>
  <si>
    <t>UWAGA!</t>
  </si>
  <si>
    <t>1.Wykonawca zobowiązany jest wskazać stawkę podatku VAT</t>
  </si>
  <si>
    <t xml:space="preserve">FORMULARZ  CENOWY </t>
  </si>
  <si>
    <t>2. Zamawiający dopuszcza wyroby w opakowaniach zbiorczych z inną ilością sztuk z odpowiednim przeliczeniem w Formularzu cenowym i z zachowaniem wymaganych przez Zamawiającego ilości. Wykonawca zobowiązany jest zmienić wartość w kolumnie „Ilość” zgodnie z przeliczeniem na ilość sztuk znajdujących się w opakowaniu zbiorczym oferowanego produktu.</t>
  </si>
  <si>
    <t xml:space="preserve">UWAGA! </t>
  </si>
  <si>
    <t>1. Wykonawca zobowiązany jest wskazać stawkę podatku VAT</t>
  </si>
  <si>
    <t>3. Zamawiający dopuszcza wyroby w opakowaniach zbiorczych z inną ilością sztuk z odpowiednim przeliczeniem w Formularzu cenowym i z zachowaniem wymaganych przez Zamawiającego ilości. Wykonawca zobowiązany jest zmienić wartość w kolumnie „Ilość” zgodnie z przeliczeniem na ilość sztuk znajdujących się w opakowaniu zbiorczym oferowanego produktu.</t>
  </si>
  <si>
    <r>
      <t>Test na amfetaminę, szybki test immunochrotograficznym przeznaczony do detekcji amfetaminy i jej matebolitów w moczu. Test wykrywa obecność amfetaminy i jej metabolitów w moczu przy minimalnym stężeniu 500 ng/ml. Opakowanie zawiera</t>
    </r>
    <r>
      <rPr>
        <sz val="11"/>
        <rFont val="Arial"/>
        <family val="2"/>
        <charset val="238"/>
      </rPr>
      <t xml:space="preserve"> 40 szt.</t>
    </r>
  </si>
  <si>
    <t>Jednorazowe płyty do oznaczenia grup krwi i serologii na 60 testów (5x12 celek), z rowkiem usztywniającym, białe. Op.=50 szt.</t>
  </si>
  <si>
    <r>
      <t xml:space="preserve">Probówki o poj. 11 ml (Φ16x100 mm), okrągłodenne, z PS. Op.= </t>
    </r>
    <r>
      <rPr>
        <sz val="11"/>
        <rFont val="Czcionka tekstu podstawowego"/>
        <charset val="238"/>
      </rPr>
      <t>500</t>
    </r>
    <r>
      <rPr>
        <sz val="11"/>
        <rFont val="Czcionka tekstu podstawowego"/>
        <family val="2"/>
        <charset val="238"/>
      </rPr>
      <t xml:space="preserve"> szt.</t>
    </r>
  </si>
  <si>
    <t>2. Zamawiający dopuszcza wyroby w opakowaniach zbiorczych z zachowaniem wymaganych przez Zamawiającego ilości. Wykonawca zobowiązany jest zmienić wartość w kolumnie „Ilość” zgodnie z przeliczeniem na ilość sztuk znajdujących się w opakowaniu zbiorczym oferowanego produktu.</t>
  </si>
  <si>
    <r>
      <t>Szybki test immunochromatograficzny do jakościowego wykrywania specyficznych przeciwciał IgG przeciwko H. pylori we krwi pełnej, surowicy i osoczu. Czułość: &gt;93%, swoistość: &gt;93%</t>
    </r>
    <r>
      <rPr>
        <sz val="11"/>
        <color rgb="FFFF0000"/>
        <rFont val="Arial"/>
        <family val="2"/>
        <charset val="238"/>
      </rPr>
      <t>.</t>
    </r>
    <r>
      <rPr>
        <sz val="11"/>
        <rFont val="Arial"/>
        <family val="2"/>
        <charset val="238"/>
      </rPr>
      <t xml:space="preserve"> Opakowanie 20 szt.                                   </t>
    </r>
  </si>
  <si>
    <t>2. Zamawiający dopuszcza testy o przewyższającej czułości w stosunku do testu opisanego w SWZ, tj. o niższych wartościach cut-off w ng/ml: Amfetamina(AMP): 300; kokaina (COC): 100, THC (THC): 25, Metamfetamina (MET): 300.</t>
  </si>
  <si>
    <t>kpl</t>
  </si>
  <si>
    <t>*Zamawiający dopuszcza lejek laboratoryjny z tworzywa PP o śr. 30 mm</t>
  </si>
  <si>
    <t>Końcówki typu Gilson do pipet automatycznych, poj. do 200ul, żółte. Op.= 1 000 szt.</t>
  </si>
  <si>
    <t>Końcówki typu Eppendorf do pipet automatycznych, poj. do 200ul, żółte. Op.= 1 000 szt.</t>
  </si>
  <si>
    <t>Końcówki typu Eppendorf do pipet automatycznych, poj. do 1000ul, niebieskie. Op.= 500 szt.</t>
  </si>
  <si>
    <t>Końcówki typu Eppendorf do pipet automatycznych, poj. do 5 ml, bezbarwne. Op.= 250 szt.</t>
  </si>
  <si>
    <t xml:space="preserve">Szybki test immunochromatograficzny do jakościowego antygenów Giardia Lamblia w ludzkich próbkach kału. Czułość: &gt;95%, swoistość: &gt;97%. Opakowanie 10 szt.                               </t>
  </si>
  <si>
    <t xml:space="preserve">Szybki test immunochromatograficzny do jakościowego wykrywania antygenów Helicobacter pylori w ludzkich próbkach kału. Czułość: &gt;97%, swoistość: &gt;98%. Opakowanie 20 szt.                                                                                        </t>
  </si>
  <si>
    <t>Probówki o poj. 4 ml (Φ12x75 mm), okrągłodenne, z PS. Op.= 500 szt.</t>
  </si>
  <si>
    <t>Szalki Petriego o śr. 90 mm i wys. 16 mm, bez wentylacji, aseptyczne. Op.= 600 szt.</t>
  </si>
  <si>
    <t>Pipety typu Pasteura dł. 150mm, o poj. użytkowej 1ml z podziałką do 1,0ml co 0,25 ml, wykonane z PE. Op.= 500 szt.</t>
  </si>
  <si>
    <t>Pojemniki laboratoryjne do moczu o poj. użytkowej do 120 ml i całk.140 ml z PP, z zakrętką z PE oraz podziałką i matowym polem do opisu, pakowane indywidualnie, aseptyczne. Op.= 200 szt.</t>
  </si>
  <si>
    <r>
      <t xml:space="preserve">Pipety typu Pasteura dł. 150 mm, o poj. użytkowej 1ml i calkowitej ~4ml, z podziałką do 1,0ml co 0,25ml, wykonane z PE, pakowane indywidualnie w folię, sterylizowane gazowo (EO) - w pudełku kartonowym.          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Op.= 100 szt. </t>
    </r>
  </si>
  <si>
    <t xml:space="preserve">Korki uniwersalne do probówek o śr.11-13mm, niebieskie. Op.= 1 000 szt. </t>
  </si>
  <si>
    <t>Zestaw cytologiczny składający się z podstawki i nakładki, probówki z PP ok. 2 ml z pokrywką, szkiełka mikroskopowego, bibuły filtracyjnej Ø ok. 10 mm, bibuły filtracyjnej Ø ok. 13 mm, kompatybilny z urządzeniem wirówki MPW M DIAGNOSTIC będącym na wyposażeniu Zamawiającego.</t>
  </si>
  <si>
    <t xml:space="preserve">Test na Narkotyki, szybki test immunochromatograficzny przeznaczony do detekcji min. 6 rodzajów narkotyków (DOA) i/lub ich metabolitów w moczu. Test pozwala na wykrywanie różnych narkotyków 
jednocześnie. Opakowanie zawiera 20 szt. </t>
  </si>
  <si>
    <t>Lejek laboratoryjny z tworzywa PP, śr.35mm*</t>
  </si>
  <si>
    <t>Lejek laboratoryjny z tworzywa PP, śr.50mm</t>
  </si>
  <si>
    <t>Ezy igłowe mikrobiologiczne wykonane z polistyrenu, służące do przenoszenia pojedyńczych kolonii. Gładkie i elastyczne, nie niszczące powierzchni agaru. Sterylne pakowanie po ok. 10 sztuk. Op.= 200 szt. (20x10)</t>
  </si>
  <si>
    <t>Ezy jednorazowe z polistyrenu, gładkie, sztywne, ergonomiczne w dłoni, sterylne - sterylizowane radiacyjnie, pakowanie po ok 10 sztuk, kalibrowane o pojemności w dłoni 10 µl  - do każdego opakowania dołączony certyfikat kalibracji. Op.= 200 szt. (20x10)</t>
  </si>
  <si>
    <t>Ezy jednorazowe z polistyrenu, gładkie, sztywne, ergonomiczne w dłoni, sterylne - sterylizowane radiacyjnie, pakowanie po ok 10 sztuk, kalibrowane o pojemności w dłoni 1 µl  - do każdego opakowania dołączony certyfikat kalibracji. Op.= 200 szt. (20x10)</t>
  </si>
  <si>
    <t>Probówki czerwone IMP 9ml 16x100mm kompatybilne z systemem Vacuette. Op.= 50 szt.</t>
  </si>
  <si>
    <t>Wymazówki z trzonkiem drewnianym o dł. 150mm i główką z bawełny o śr. ~5mm, pakowane indywidualnie w opakowanie papier-folia, sterylizowane radiacyjnie. Op.= 500 szt.</t>
  </si>
  <si>
    <t xml:space="preserve">Szybki test immunochromatograficzny do jakościowego wykrywania ludzkiej hemoglobiny w kale. Czułość: &gt;97%, swoistość: &gt;98%, cut-off nie większe niż 40 ng/ml, efekt prozony powyżej 25 mg/g. Opakowanie 20 szt.                             </t>
  </si>
  <si>
    <t xml:space="preserve">Zatyczki do kapilar do gazometrii o poj. 100 µl. Op.= 500 szt. </t>
  </si>
  <si>
    <t>11.</t>
  </si>
  <si>
    <t>12.</t>
  </si>
  <si>
    <t>Mieszadełka do kapilar do gazometrii o poj. 100 µl. Op.= 500 szt.</t>
  </si>
  <si>
    <t>Mieszadełka do kapilar do gazometrii o poj. powyżej 100 µl. Op.=500 szt.</t>
  </si>
  <si>
    <t xml:space="preserve">Kapilary do gazometrii o poj. 100 µl (Φzew.: 1,55 -1,65x125 mm), z heparyną Li. Op.= 1 000 szt. </t>
  </si>
  <si>
    <t xml:space="preserve">Kapilary do gazometrii o poj. 175 µl (Φzew.:2,25- 2,35x100 mm), z heparyną Li. Op.= 1 000 szt. </t>
  </si>
  <si>
    <r>
      <t xml:space="preserve">Test na metaamfetaminę. szybki test immunochromatograficzny przeznaczony do detekcji metaamfetaminy w moczu. Test wykrywa obecność metaamfetaminy w moczu przy minimalnym stężeniu </t>
    </r>
    <r>
      <rPr>
        <sz val="11"/>
        <rFont val="Arial"/>
        <family val="2"/>
        <charset val="238"/>
      </rPr>
      <t>500ng/ml</t>
    </r>
    <r>
      <rPr>
        <sz val="11"/>
        <color rgb="FFFF0000"/>
        <rFont val="Arial"/>
        <family val="2"/>
        <charset val="238"/>
      </rPr>
      <t xml:space="preserve">. </t>
    </r>
    <r>
      <rPr>
        <sz val="11"/>
        <color indexed="8"/>
        <rFont val="Arial"/>
        <family val="2"/>
        <charset val="238"/>
      </rPr>
      <t>Opakowanie zawiera 40 szt.</t>
    </r>
  </si>
  <si>
    <t>Załącznik 2.1 do SWZ</t>
  </si>
  <si>
    <t>Zadanie 1- Testy immunochromatyczne</t>
  </si>
  <si>
    <t>Załącznik 2.2 do SWZ</t>
  </si>
  <si>
    <t>Zadanie 2- Drobny sprzęt laboratoryjny</t>
  </si>
  <si>
    <t>Załacznik nr 2.3 do SWZ</t>
  </si>
  <si>
    <t>Zadanie 3- Testy kasetkowe na narkotyki</t>
  </si>
  <si>
    <t>Załacznik nr 2.4 do SWZ</t>
  </si>
  <si>
    <t>Zadanie 4- Drobny sprzęt laboratoryjny 1</t>
  </si>
  <si>
    <t>Załacznik nr 2.5 do SWZ</t>
  </si>
  <si>
    <t>Zadanie 5- Drobny sprzęt laboratoryjny 2</t>
  </si>
  <si>
    <t>Załacznik nr 2.6 do SWZ</t>
  </si>
  <si>
    <t>Zadanie 6- Drobny sprzęt laboratoryjny 3</t>
  </si>
  <si>
    <t>Załacznik nr 2.7 do SWZ</t>
  </si>
  <si>
    <t>Zadanie 7- Drobny sprzęt laboratoryjny 4</t>
  </si>
  <si>
    <t>Załacznik nr 2.8 do SWZ</t>
  </si>
  <si>
    <t>Zadanie 8- Drobny sprzęt laboratoryjny 5</t>
  </si>
  <si>
    <t>Załacznik nr 2.9 do SWZ</t>
  </si>
  <si>
    <t>Zadanie 9- Drobny sprzęt laboratoryjny 6</t>
  </si>
  <si>
    <t>Załacznik nr 2.10 do SWZ</t>
  </si>
  <si>
    <t>Zadanie 10- Drobny sprzęt laboratoryjny 7</t>
  </si>
  <si>
    <t>Załacznik nr 2.11 do SWZ</t>
  </si>
  <si>
    <t>Zadanie 11- Drobny sprzęt laboratoryjny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</si>
</sst>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;&quot;-&quot;#,##0.00&quot; &quot;"/>
    <numFmt numFmtId="165" formatCode="&quot; &quot;* #,##0&quot;    &quot;;&quot;-&quot;* #,##0&quot;    &quot;;&quot; &quot;* &quot;-&quot;??&quot;    &quot;"/>
  </numFmts>
  <fonts count="27">
    <font>
      <sz val="10"/>
      <color indexed="8"/>
      <name val="Arial CE"/>
    </font>
    <font>
      <sz val="11"/>
      <color theme="1"/>
      <name val="Helvetica Neue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5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16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0"/>
      <color rgb="FF009E47"/>
      <name val="Arial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7"/>
      <color indexed="8"/>
      <name val="Arial"/>
      <family val="2"/>
      <charset val="238"/>
    </font>
    <font>
      <sz val="11"/>
      <name val="Czcionka tekstu podstawowego"/>
      <charset val="238"/>
    </font>
    <font>
      <sz val="11"/>
      <color indexed="8"/>
      <name val="Arial CE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 CE"/>
    </font>
    <font>
      <sz val="10"/>
      <name val="Arial CE"/>
    </font>
    <font>
      <b/>
      <sz val="10"/>
      <color indexed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rgb="FF3F3F3F"/>
      </top>
      <bottom/>
      <diagonal/>
    </border>
    <border>
      <left style="thin">
        <color rgb="FF3F3F3F"/>
      </left>
      <right style="thin">
        <color indexed="64"/>
      </right>
      <top style="medium">
        <color indexed="64"/>
      </top>
      <bottom style="thin">
        <color rgb="FF3F3F3F"/>
      </bottom>
      <diagonal/>
    </border>
  </borders>
  <cellStyleXfs count="3">
    <xf numFmtId="0" fontId="0" fillId="0" borderId="0" applyNumberFormat="0" applyFill="0" applyBorder="0" applyProtection="0"/>
    <xf numFmtId="0" fontId="15" fillId="5" borderId="0" applyNumberFormat="0" applyBorder="0" applyAlignment="0" applyProtection="0"/>
    <xf numFmtId="0" fontId="1" fillId="0" borderId="1"/>
  </cellStyleXfs>
  <cellXfs count="20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/>
    <xf numFmtId="0" fontId="2" fillId="2" borderId="1" xfId="0" applyFont="1" applyFill="1" applyBorder="1" applyAlignment="1">
      <alignment wrapText="1"/>
    </xf>
    <xf numFmtId="0" fontId="2" fillId="0" borderId="1" xfId="0" applyFont="1" applyBorder="1"/>
    <xf numFmtId="0" fontId="8" fillId="0" borderId="1" xfId="0" applyNumberFormat="1" applyFont="1" applyBorder="1"/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9" fontId="8" fillId="4" borderId="9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49" fontId="8" fillId="4" borderId="11" xfId="0" applyNumberFormat="1" applyFont="1" applyFill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right"/>
    </xf>
    <xf numFmtId="4" fontId="3" fillId="4" borderId="16" xfId="0" applyNumberFormat="1" applyFont="1" applyFill="1" applyBorder="1" applyAlignment="1">
      <alignment horizontal="right"/>
    </xf>
    <xf numFmtId="49" fontId="8" fillId="4" borderId="17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18" xfId="0" applyNumberFormat="1" applyFont="1" applyFill="1" applyBorder="1" applyAlignment="1">
      <alignment horizontal="center" vertical="center" wrapText="1"/>
    </xf>
    <xf numFmtId="9" fontId="3" fillId="4" borderId="15" xfId="0" applyNumberFormat="1" applyFont="1" applyFill="1" applyBorder="1" applyAlignment="1">
      <alignment horizontal="right"/>
    </xf>
    <xf numFmtId="0" fontId="2" fillId="0" borderId="6" xfId="0" applyFont="1" applyBorder="1"/>
    <xf numFmtId="164" fontId="3" fillId="4" borderId="15" xfId="0" applyNumberFormat="1" applyFont="1" applyFill="1" applyBorder="1" applyAlignment="1">
      <alignment horizontal="right"/>
    </xf>
    <xf numFmtId="9" fontId="2" fillId="2" borderId="5" xfId="0" applyNumberFormat="1" applyFont="1" applyFill="1" applyBorder="1" applyAlignment="1">
      <alignment horizontal="right"/>
    </xf>
    <xf numFmtId="49" fontId="3" fillId="4" borderId="14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4" fillId="2" borderId="11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wrapText="1"/>
    </xf>
    <xf numFmtId="9" fontId="2" fillId="2" borderId="2" xfId="0" applyNumberFormat="1" applyFont="1" applyFill="1" applyBorder="1" applyAlignment="1">
      <alignment wrapText="1"/>
    </xf>
    <xf numFmtId="9" fontId="3" fillId="4" borderId="15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wrapText="1"/>
    </xf>
    <xf numFmtId="9" fontId="2" fillId="2" borderId="5" xfId="0" applyNumberFormat="1" applyFont="1" applyFill="1" applyBorder="1" applyAlignment="1">
      <alignment wrapText="1"/>
    </xf>
    <xf numFmtId="4" fontId="2" fillId="2" borderId="10" xfId="0" applyNumberFormat="1" applyFont="1" applyFill="1" applyBorder="1" applyAlignment="1">
      <alignment wrapText="1"/>
    </xf>
    <xf numFmtId="9" fontId="2" fillId="2" borderId="10" xfId="0" applyNumberFormat="1" applyFont="1" applyFill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49" fontId="11" fillId="4" borderId="5" xfId="0" applyNumberFormat="1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49" fontId="13" fillId="4" borderId="10" xfId="0" applyNumberFormat="1" applyFont="1" applyFill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/>
    <xf numFmtId="0" fontId="5" fillId="0" borderId="1" xfId="0" applyNumberFormat="1" applyFont="1" applyBorder="1" applyAlignment="1">
      <alignment wrapText="1"/>
    </xf>
    <xf numFmtId="0" fontId="16" fillId="3" borderId="2" xfId="1" applyFont="1" applyFill="1" applyBorder="1"/>
    <xf numFmtId="0" fontId="17" fillId="0" borderId="0" xfId="0" applyFont="1"/>
    <xf numFmtId="0" fontId="0" fillId="3" borderId="2" xfId="0" applyFill="1" applyBorder="1" applyAlignment="1">
      <alignment wrapText="1"/>
    </xf>
    <xf numFmtId="4" fontId="5" fillId="2" borderId="21" xfId="0" applyNumberFormat="1" applyFont="1" applyFill="1" applyBorder="1" applyAlignment="1">
      <alignment horizontal="right" wrapText="1"/>
    </xf>
    <xf numFmtId="9" fontId="5" fillId="2" borderId="21" xfId="0" applyNumberFormat="1" applyFont="1" applyFill="1" applyBorder="1" applyAlignment="1">
      <alignment horizontal="right" wrapText="1"/>
    </xf>
    <xf numFmtId="0" fontId="11" fillId="2" borderId="2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wrapText="1"/>
    </xf>
    <xf numFmtId="9" fontId="5" fillId="2" borderId="2" xfId="0" applyNumberFormat="1" applyFont="1" applyFill="1" applyBorder="1" applyAlignment="1">
      <alignment horizontal="right" wrapText="1"/>
    </xf>
    <xf numFmtId="0" fontId="11" fillId="2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" fontId="11" fillId="4" borderId="13" xfId="0" applyNumberFormat="1" applyFont="1" applyFill="1" applyBorder="1" applyAlignment="1">
      <alignment horizontal="right" wrapText="1"/>
    </xf>
    <xf numFmtId="4" fontId="5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49" fontId="11" fillId="0" borderId="1" xfId="0" applyNumberFormat="1" applyFont="1" applyFill="1" applyBorder="1" applyAlignment="1">
      <alignment horizontal="right" wrapText="1"/>
    </xf>
    <xf numFmtId="4" fontId="11" fillId="0" borderId="1" xfId="0" applyNumberFormat="1" applyFont="1" applyFill="1" applyBorder="1" applyAlignment="1">
      <alignment horizontal="right" wrapText="1"/>
    </xf>
    <xf numFmtId="9" fontId="11" fillId="0" borderId="1" xfId="0" applyNumberFormat="1" applyFont="1" applyFill="1" applyBorder="1" applyAlignment="1">
      <alignment horizontal="right" wrapText="1"/>
    </xf>
    <xf numFmtId="49" fontId="11" fillId="4" borderId="4" xfId="0" applyNumberFormat="1" applyFont="1" applyFill="1" applyBorder="1" applyAlignment="1">
      <alignment horizontal="right" wrapText="1"/>
    </xf>
    <xf numFmtId="4" fontId="11" fillId="4" borderId="5" xfId="0" applyNumberFormat="1" applyFont="1" applyFill="1" applyBorder="1" applyAlignment="1">
      <alignment horizontal="right" wrapText="1"/>
    </xf>
    <xf numFmtId="9" fontId="11" fillId="4" borderId="5" xfId="0" applyNumberFormat="1" applyFont="1" applyFill="1" applyBorder="1" applyAlignment="1">
      <alignment horizontal="right" wrapText="1"/>
    </xf>
    <xf numFmtId="0" fontId="3" fillId="0" borderId="1" xfId="0" applyNumberFormat="1" applyFont="1" applyBorder="1" applyAlignment="1">
      <alignment horizontal="left"/>
    </xf>
    <xf numFmtId="4" fontId="16" fillId="0" borderId="2" xfId="1" applyNumberFormat="1" applyFont="1" applyFill="1" applyBorder="1"/>
    <xf numFmtId="9" fontId="16" fillId="0" borderId="2" xfId="1" applyNumberFormat="1" applyFont="1" applyFill="1" applyBorder="1"/>
    <xf numFmtId="0" fontId="16" fillId="0" borderId="2" xfId="1" applyFont="1" applyFill="1" applyBorder="1"/>
    <xf numFmtId="49" fontId="16" fillId="0" borderId="2" xfId="1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wrapText="1"/>
    </xf>
    <xf numFmtId="9" fontId="0" fillId="0" borderId="2" xfId="0" applyNumberFormat="1" applyFill="1" applyBorder="1" applyAlignment="1">
      <alignment wrapText="1"/>
    </xf>
    <xf numFmtId="4" fontId="16" fillId="0" borderId="3" xfId="1" applyNumberFormat="1" applyFont="1" applyFill="1" applyBorder="1"/>
    <xf numFmtId="9" fontId="16" fillId="0" borderId="3" xfId="1" applyNumberFormat="1" applyFont="1" applyFill="1" applyBorder="1"/>
    <xf numFmtId="0" fontId="0" fillId="0" borderId="2" xfId="0" applyFill="1" applyBorder="1" applyAlignment="1">
      <alignment wrapText="1"/>
    </xf>
    <xf numFmtId="0" fontId="20" fillId="0" borderId="2" xfId="1" applyNumberFormat="1" applyFont="1" applyFill="1" applyBorder="1" applyAlignment="1">
      <alignment vertical="center" wrapText="1"/>
    </xf>
    <xf numFmtId="49" fontId="20" fillId="0" borderId="2" xfId="1" applyNumberFormat="1" applyFont="1" applyFill="1" applyBorder="1" applyAlignment="1">
      <alignment vertical="center" wrapText="1"/>
    </xf>
    <xf numFmtId="49" fontId="20" fillId="2" borderId="21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1" fillId="3" borderId="5" xfId="0" applyNumberFormat="1" applyFont="1" applyFill="1" applyBorder="1" applyAlignment="1">
      <alignment vertical="center" wrapText="1"/>
    </xf>
    <xf numFmtId="49" fontId="21" fillId="2" borderId="5" xfId="0" applyNumberFormat="1" applyFont="1" applyFill="1" applyBorder="1" applyAlignment="1">
      <alignment horizontal="center" wrapText="1"/>
    </xf>
    <xf numFmtId="0" fontId="21" fillId="3" borderId="2" xfId="0" applyNumberFormat="1" applyFont="1" applyFill="1" applyBorder="1" applyAlignment="1">
      <alignment vertical="center" wrapText="1"/>
    </xf>
    <xf numFmtId="49" fontId="21" fillId="2" borderId="2" xfId="0" applyNumberFormat="1" applyFont="1" applyFill="1" applyBorder="1" applyAlignment="1">
      <alignment horizontal="center" wrapText="1"/>
    </xf>
    <xf numFmtId="0" fontId="21" fillId="0" borderId="2" xfId="0" applyNumberFormat="1" applyFont="1" applyFill="1" applyBorder="1" applyAlignment="1">
      <alignment vertical="center" wrapText="1"/>
    </xf>
    <xf numFmtId="0" fontId="21" fillId="3" borderId="10" xfId="0" applyNumberFormat="1" applyFont="1" applyFill="1" applyBorder="1" applyAlignment="1">
      <alignment vertical="center" wrapText="1"/>
    </xf>
    <xf numFmtId="49" fontId="21" fillId="2" borderId="10" xfId="0" applyNumberFormat="1" applyFont="1" applyFill="1" applyBorder="1" applyAlignment="1">
      <alignment horizontal="center" wrapText="1"/>
    </xf>
    <xf numFmtId="49" fontId="20" fillId="2" borderId="5" xfId="0" applyNumberFormat="1" applyFont="1" applyFill="1" applyBorder="1" applyAlignment="1">
      <alignment horizontal="center"/>
    </xf>
    <xf numFmtId="49" fontId="20" fillId="0" borderId="2" xfId="1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19" fillId="0" borderId="2" xfId="0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horizontal="center" vertical="center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15" fillId="0" borderId="12" xfId="1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165" fontId="11" fillId="6" borderId="5" xfId="0" applyNumberFormat="1" applyFont="1" applyFill="1" applyBorder="1" applyAlignment="1">
      <alignment horizontal="center"/>
    </xf>
    <xf numFmtId="3" fontId="15" fillId="6" borderId="5" xfId="1" applyNumberFormat="1" applyFill="1" applyBorder="1" applyAlignment="1">
      <alignment horizontal="center"/>
    </xf>
    <xf numFmtId="3" fontId="15" fillId="6" borderId="2" xfId="1" applyNumberFormat="1" applyFill="1" applyBorder="1" applyAlignment="1">
      <alignment horizontal="center"/>
    </xf>
    <xf numFmtId="3" fontId="15" fillId="6" borderId="10" xfId="1" applyNumberFormat="1" applyFill="1" applyBorder="1" applyAlignment="1">
      <alignment horizontal="center"/>
    </xf>
    <xf numFmtId="3" fontId="15" fillId="6" borderId="21" xfId="1" applyNumberFormat="1" applyFill="1" applyBorder="1" applyAlignment="1">
      <alignment horizontal="center" wrapText="1"/>
    </xf>
    <xf numFmtId="3" fontId="15" fillId="6" borderId="2" xfId="1" applyNumberFormat="1" applyFill="1" applyBorder="1" applyAlignment="1">
      <alignment horizontal="center" wrapText="1"/>
    </xf>
    <xf numFmtId="0" fontId="15" fillId="0" borderId="4" xfId="1" applyNumberFormat="1" applyFill="1" applyBorder="1" applyAlignment="1">
      <alignment horizontal="center" vertical="center" wrapText="1"/>
    </xf>
    <xf numFmtId="0" fontId="16" fillId="0" borderId="5" xfId="1" applyNumberFormat="1" applyFont="1" applyFill="1" applyBorder="1" applyAlignment="1">
      <alignment vertical="center" wrapText="1"/>
    </xf>
    <xf numFmtId="0" fontId="16" fillId="0" borderId="2" xfId="1" applyNumberFormat="1" applyFont="1" applyFill="1" applyBorder="1" applyAlignment="1">
      <alignment vertical="center" wrapText="1"/>
    </xf>
    <xf numFmtId="0" fontId="0" fillId="0" borderId="16" xfId="0" applyFill="1" applyBorder="1"/>
    <xf numFmtId="49" fontId="16" fillId="0" borderId="10" xfId="1" applyNumberFormat="1" applyFont="1" applyFill="1" applyBorder="1" applyAlignment="1">
      <alignment vertical="center" wrapText="1"/>
    </xf>
    <xf numFmtId="0" fontId="0" fillId="0" borderId="12" xfId="0" applyNumberFormat="1" applyFill="1" applyBorder="1" applyAlignment="1">
      <alignment horizontal="center" vertical="center" wrapText="1"/>
    </xf>
    <xf numFmtId="0" fontId="15" fillId="0" borderId="14" xfId="1" applyNumberForma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/>
    </xf>
    <xf numFmtId="49" fontId="16" fillId="0" borderId="2" xfId="1" applyNumberFormat="1" applyFon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0" fillId="0" borderId="15" xfId="0" applyNumberForma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 vertical="center" wrapText="1"/>
    </xf>
    <xf numFmtId="0" fontId="26" fillId="0" borderId="0" xfId="0" applyFont="1"/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Fill="1" applyBorder="1"/>
    <xf numFmtId="4" fontId="20" fillId="3" borderId="2" xfId="1" applyNumberFormat="1" applyFont="1" applyFill="1" applyBorder="1"/>
    <xf numFmtId="9" fontId="20" fillId="3" borderId="2" xfId="1" applyNumberFormat="1" applyFont="1" applyFill="1" applyBorder="1"/>
    <xf numFmtId="4" fontId="20" fillId="0" borderId="2" xfId="1" applyNumberFormat="1" applyFont="1" applyFill="1" applyBorder="1"/>
    <xf numFmtId="9" fontId="20" fillId="0" borderId="2" xfId="1" applyNumberFormat="1" applyFont="1" applyFill="1" applyBorder="1"/>
    <xf numFmtId="4" fontId="21" fillId="0" borderId="2" xfId="0" applyNumberFormat="1" applyFont="1" applyFill="1" applyBorder="1" applyAlignment="1">
      <alignment wrapText="1"/>
    </xf>
    <xf numFmtId="9" fontId="21" fillId="0" borderId="2" xfId="0" applyNumberFormat="1" applyFont="1" applyFill="1" applyBorder="1" applyAlignment="1">
      <alignment wrapText="1"/>
    </xf>
    <xf numFmtId="4" fontId="21" fillId="0" borderId="20" xfId="0" applyNumberFormat="1" applyFont="1" applyFill="1" applyBorder="1"/>
    <xf numFmtId="9" fontId="21" fillId="0" borderId="20" xfId="0" applyNumberFormat="1" applyFont="1" applyFill="1" applyBorder="1"/>
    <xf numFmtId="4" fontId="21" fillId="0" borderId="15" xfId="0" applyNumberFormat="1" applyFont="1" applyFill="1" applyBorder="1"/>
    <xf numFmtId="9" fontId="21" fillId="0" borderId="15" xfId="0" applyNumberFormat="1" applyFont="1" applyFill="1" applyBorder="1"/>
    <xf numFmtId="0" fontId="21" fillId="0" borderId="1" xfId="0" applyNumberFormat="1" applyFont="1" applyBorder="1" applyAlignment="1">
      <alignment wrapText="1"/>
    </xf>
    <xf numFmtId="49" fontId="7" fillId="4" borderId="14" xfId="0" applyNumberFormat="1" applyFont="1" applyFill="1" applyBorder="1" applyAlignment="1">
      <alignment horizontal="right" wrapText="1"/>
    </xf>
    <xf numFmtId="4" fontId="7" fillId="4" borderId="15" xfId="0" applyNumberFormat="1" applyFont="1" applyFill="1" applyBorder="1" applyAlignment="1">
      <alignment horizontal="right" wrapText="1"/>
    </xf>
    <xf numFmtId="9" fontId="7" fillId="4" borderId="15" xfId="0" applyNumberFormat="1" applyFont="1" applyFill="1" applyBorder="1" applyAlignment="1">
      <alignment horizontal="right" wrapText="1"/>
    </xf>
    <xf numFmtId="4" fontId="7" fillId="4" borderId="16" xfId="0" applyNumberFormat="1" applyFont="1" applyFill="1" applyBorder="1" applyAlignment="1">
      <alignment horizontal="right" wrapText="1"/>
    </xf>
    <xf numFmtId="49" fontId="19" fillId="0" borderId="15" xfId="0" applyNumberFormat="1" applyFont="1" applyFill="1" applyBorder="1" applyAlignment="1">
      <alignment horizontal="center"/>
    </xf>
    <xf numFmtId="4" fontId="21" fillId="0" borderId="19" xfId="0" applyNumberFormat="1" applyFont="1" applyFill="1" applyBorder="1"/>
    <xf numFmtId="9" fontId="21" fillId="0" borderId="19" xfId="0" applyNumberFormat="1" applyFont="1" applyFill="1" applyBorder="1"/>
    <xf numFmtId="0" fontId="0" fillId="0" borderId="19" xfId="0" applyFill="1" applyBorder="1"/>
    <xf numFmtId="4" fontId="0" fillId="0" borderId="0" xfId="0" applyNumberFormat="1"/>
    <xf numFmtId="0" fontId="2" fillId="0" borderId="1" xfId="0" applyNumberFormat="1" applyFont="1" applyFill="1" applyBorder="1" applyAlignment="1">
      <alignment wrapText="1"/>
    </xf>
    <xf numFmtId="4" fontId="5" fillId="0" borderId="21" xfId="0" applyNumberFormat="1" applyFont="1" applyFill="1" applyBorder="1" applyAlignment="1">
      <alignment horizontal="right" wrapText="1"/>
    </xf>
    <xf numFmtId="4" fontId="5" fillId="0" borderId="2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wrapText="1"/>
    </xf>
    <xf numFmtId="0" fontId="0" fillId="0" borderId="0" xfId="0" applyAlignment="1">
      <alignment horizontal="justify" vertical="justify"/>
    </xf>
    <xf numFmtId="0" fontId="20" fillId="3" borderId="21" xfId="0" applyNumberFormat="1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>
      <alignment horizontal="left" vertical="center" wrapText="1"/>
    </xf>
    <xf numFmtId="49" fontId="3" fillId="4" borderId="24" xfId="0" applyNumberFormat="1" applyFont="1" applyFill="1" applyBorder="1" applyAlignment="1">
      <alignment horizontal="center" vertical="center" wrapText="1"/>
    </xf>
    <xf numFmtId="49" fontId="8" fillId="4" borderId="25" xfId="0" applyNumberFormat="1" applyFont="1" applyFill="1" applyBorder="1" applyAlignment="1">
      <alignment horizontal="center" vertical="center" wrapText="1"/>
    </xf>
    <xf numFmtId="0" fontId="0" fillId="0" borderId="26" xfId="0" applyFill="1" applyBorder="1"/>
    <xf numFmtId="49" fontId="21" fillId="0" borderId="2" xfId="0" applyNumberFormat="1" applyFont="1" applyFill="1" applyBorder="1" applyAlignment="1">
      <alignment horizontal="center"/>
    </xf>
    <xf numFmtId="49" fontId="21" fillId="0" borderId="20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 vertical="center" wrapText="1"/>
    </xf>
    <xf numFmtId="0" fontId="0" fillId="0" borderId="27" xfId="0" applyFill="1" applyBorder="1"/>
    <xf numFmtId="0" fontId="19" fillId="3" borderId="2" xfId="0" applyNumberFormat="1" applyFont="1" applyFill="1" applyBorder="1" applyAlignment="1">
      <alignment vertical="center" wrapText="1"/>
    </xf>
    <xf numFmtId="49" fontId="24" fillId="0" borderId="2" xfId="0" applyNumberFormat="1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vertical="center" wrapText="1"/>
    </xf>
    <xf numFmtId="0" fontId="0" fillId="0" borderId="28" xfId="0" applyFill="1" applyBorder="1"/>
    <xf numFmtId="165" fontId="5" fillId="6" borderId="5" xfId="0" applyNumberFormat="1" applyFont="1" applyFill="1" applyBorder="1" applyAlignment="1">
      <alignment horizontal="center"/>
    </xf>
    <xf numFmtId="49" fontId="16" fillId="0" borderId="15" xfId="1" applyNumberFormat="1" applyFont="1" applyFill="1" applyBorder="1" applyAlignment="1">
      <alignment vertical="center" wrapText="1"/>
    </xf>
    <xf numFmtId="0" fontId="15" fillId="0" borderId="2" xfId="1" applyNumberFormat="1" applyFill="1" applyBorder="1" applyAlignment="1">
      <alignment horizontal="center" vertical="center" wrapText="1"/>
    </xf>
    <xf numFmtId="3" fontId="20" fillId="6" borderId="19" xfId="1" applyNumberFormat="1" applyFont="1" applyFill="1" applyBorder="1" applyAlignment="1">
      <alignment horizontal="center"/>
    </xf>
    <xf numFmtId="3" fontId="20" fillId="6" borderId="2" xfId="1" applyNumberFormat="1" applyFont="1" applyFill="1" applyBorder="1" applyAlignment="1">
      <alignment horizontal="center"/>
    </xf>
    <xf numFmtId="3" fontId="21" fillId="6" borderId="2" xfId="0" applyNumberFormat="1" applyFont="1" applyFill="1" applyBorder="1" applyAlignment="1">
      <alignment horizontal="center" wrapText="1"/>
    </xf>
    <xf numFmtId="3" fontId="20" fillId="6" borderId="15" xfId="1" applyNumberFormat="1" applyFont="1" applyFill="1" applyBorder="1" applyAlignment="1">
      <alignment horizontal="center"/>
    </xf>
    <xf numFmtId="3" fontId="16" fillId="6" borderId="2" xfId="1" applyNumberFormat="1" applyFont="1" applyFill="1" applyBorder="1" applyAlignment="1">
      <alignment horizontal="center"/>
    </xf>
    <xf numFmtId="3" fontId="25" fillId="6" borderId="2" xfId="0" applyNumberFormat="1" applyFont="1" applyFill="1" applyBorder="1" applyAlignment="1">
      <alignment horizontal="center" wrapText="1"/>
    </xf>
    <xf numFmtId="49" fontId="20" fillId="0" borderId="2" xfId="0" applyNumberFormat="1" applyFont="1" applyFill="1" applyBorder="1" applyAlignment="1">
      <alignment vertical="center" wrapText="1"/>
    </xf>
    <xf numFmtId="9" fontId="20" fillId="0" borderId="2" xfId="0" applyNumberFormat="1" applyFont="1" applyFill="1" applyBorder="1" applyAlignment="1">
      <alignment wrapText="1"/>
    </xf>
    <xf numFmtId="3" fontId="20" fillId="6" borderId="20" xfId="1" applyNumberFormat="1" applyFont="1" applyFill="1" applyBorder="1" applyAlignment="1">
      <alignment horizontal="center"/>
    </xf>
    <xf numFmtId="49" fontId="20" fillId="0" borderId="2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 wrapText="1"/>
    </xf>
    <xf numFmtId="49" fontId="2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3">
    <cellStyle name="Dobry" xfId="1" builtinId="26"/>
    <cellStyle name="Normalny" xfId="0" builtinId="0"/>
    <cellStyle name="Normalny 2" xfId="2" xr:uid="{62BF0DE3-B0D0-44A6-B968-691FBBB240BB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D6D4CA"/>
      <rgbColor rgb="00000000"/>
      <rgbColor rgb="FFFFC7CE"/>
      <rgbColor rgb="FF9C0006"/>
      <rgbColor rgb="FF7891B0"/>
      <rgbColor rgb="FFFF0000"/>
      <rgbColor rgb="FFFF2600"/>
      <rgbColor rgb="FFFDE9D9"/>
      <rgbColor rgb="FFC0C0C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CC00"/>
      <color rgb="FF009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Motyw pakietu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yw pakietu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yw pakietu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showGridLines="0" tabSelected="1" view="pageBreakPreview" zoomScale="80" zoomScaleNormal="100" zoomScaleSheetLayoutView="80" workbookViewId="0">
      <selection activeCell="B14" sqref="B14:H14"/>
    </sheetView>
  </sheetViews>
  <sheetFormatPr defaultRowHeight="12.75"/>
  <cols>
    <col min="2" max="2" width="44.140625" customWidth="1"/>
    <col min="4" max="5" width="9" bestFit="1" customWidth="1"/>
    <col min="6" max="6" width="13.85546875" customWidth="1"/>
    <col min="7" max="8" width="9" bestFit="1" customWidth="1"/>
    <col min="9" max="9" width="11.42578125" customWidth="1"/>
    <col min="10" max="10" width="20.28515625" customWidth="1"/>
    <col min="11" max="11" width="16.7109375" customWidth="1"/>
  </cols>
  <sheetData>
    <row r="1" spans="1:13">
      <c r="J1" t="s">
        <v>81</v>
      </c>
    </row>
    <row r="2" spans="1:13" ht="15">
      <c r="A2" s="181" t="s">
        <v>38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3" ht="15.75" thickBot="1">
      <c r="A3" s="181" t="s">
        <v>82</v>
      </c>
      <c r="B3" s="182"/>
      <c r="C3" s="182"/>
      <c r="D3" s="182"/>
      <c r="E3" s="182"/>
      <c r="F3" s="182"/>
      <c r="G3" s="182"/>
      <c r="H3" s="182"/>
      <c r="I3" s="182"/>
      <c r="J3" s="182"/>
    </row>
    <row r="4" spans="1:13" ht="38.25">
      <c r="A4" s="44" t="s">
        <v>1</v>
      </c>
      <c r="B4" s="45" t="s">
        <v>2</v>
      </c>
      <c r="C4" s="45" t="s">
        <v>3</v>
      </c>
      <c r="D4" s="45" t="s">
        <v>4</v>
      </c>
      <c r="E4" s="45" t="s">
        <v>5</v>
      </c>
      <c r="F4" s="45" t="s">
        <v>6</v>
      </c>
      <c r="G4" s="45" t="s">
        <v>7</v>
      </c>
      <c r="H4" s="45" t="s">
        <v>8</v>
      </c>
      <c r="I4" s="45" t="s">
        <v>9</v>
      </c>
      <c r="J4" s="46" t="s">
        <v>10</v>
      </c>
      <c r="K4" s="161"/>
    </row>
    <row r="5" spans="1:13" ht="13.5" thickBot="1">
      <c r="A5" s="47" t="s">
        <v>11</v>
      </c>
      <c r="B5" s="48" t="s">
        <v>12</v>
      </c>
      <c r="C5" s="48" t="s">
        <v>13</v>
      </c>
      <c r="D5" s="48" t="s">
        <v>14</v>
      </c>
      <c r="E5" s="48" t="s">
        <v>15</v>
      </c>
      <c r="F5" s="48" t="s">
        <v>16</v>
      </c>
      <c r="G5" s="48" t="s">
        <v>17</v>
      </c>
      <c r="H5" s="48" t="s">
        <v>18</v>
      </c>
      <c r="I5" s="48" t="s">
        <v>19</v>
      </c>
      <c r="J5" s="49" t="s">
        <v>20</v>
      </c>
    </row>
    <row r="6" spans="1:13" ht="84" customHeight="1">
      <c r="A6" s="99" t="s">
        <v>11</v>
      </c>
      <c r="B6" s="154" t="s">
        <v>72</v>
      </c>
      <c r="C6" s="85" t="s">
        <v>26</v>
      </c>
      <c r="D6" s="110">
        <v>80</v>
      </c>
      <c r="E6" s="150">
        <v>0</v>
      </c>
      <c r="F6" s="55">
        <f>D6*E6</f>
        <v>0</v>
      </c>
      <c r="G6" s="56">
        <v>0.08</v>
      </c>
      <c r="H6" s="55">
        <f>F6*G6</f>
        <v>0</v>
      </c>
      <c r="I6" s="55">
        <f>F6+H6</f>
        <v>0</v>
      </c>
      <c r="J6" s="57"/>
    </row>
    <row r="7" spans="1:13" ht="72.599999999999994" customHeight="1">
      <c r="A7" s="100" t="s">
        <v>12</v>
      </c>
      <c r="B7" s="155" t="s">
        <v>55</v>
      </c>
      <c r="C7" s="86" t="s">
        <v>26</v>
      </c>
      <c r="D7" s="111">
        <v>12</v>
      </c>
      <c r="E7" s="151">
        <v>0</v>
      </c>
      <c r="F7" s="58">
        <f t="shared" ref="F7:F8" si="0">D7*E7</f>
        <v>0</v>
      </c>
      <c r="G7" s="59">
        <v>0.08</v>
      </c>
      <c r="H7" s="58">
        <f t="shared" ref="H7:H9" si="1">F7*G7</f>
        <v>0</v>
      </c>
      <c r="I7" s="58">
        <f t="shared" ref="I7:I9" si="2">F7+H7</f>
        <v>0</v>
      </c>
      <c r="J7" s="60"/>
    </row>
    <row r="8" spans="1:13" ht="80.45" customHeight="1">
      <c r="A8" s="100" t="s">
        <v>13</v>
      </c>
      <c r="B8" s="155" t="s">
        <v>47</v>
      </c>
      <c r="C8" s="86" t="s">
        <v>26</v>
      </c>
      <c r="D8" s="111">
        <v>12</v>
      </c>
      <c r="E8" s="151">
        <v>0</v>
      </c>
      <c r="F8" s="58">
        <f t="shared" si="0"/>
        <v>0</v>
      </c>
      <c r="G8" s="59">
        <v>0.08</v>
      </c>
      <c r="H8" s="58">
        <f t="shared" si="1"/>
        <v>0</v>
      </c>
      <c r="I8" s="58">
        <f t="shared" si="2"/>
        <v>0</v>
      </c>
      <c r="J8" s="60"/>
      <c r="K8" s="128"/>
      <c r="M8" s="153"/>
    </row>
    <row r="9" spans="1:13" ht="85.9" customHeight="1" thickBot="1">
      <c r="A9" s="100" t="s">
        <v>14</v>
      </c>
      <c r="B9" s="155" t="s">
        <v>56</v>
      </c>
      <c r="C9" s="86" t="s">
        <v>26</v>
      </c>
      <c r="D9" s="111">
        <v>35</v>
      </c>
      <c r="E9" s="151">
        <v>0</v>
      </c>
      <c r="F9" s="58">
        <f>D9*E9</f>
        <v>0</v>
      </c>
      <c r="G9" s="59">
        <v>0.08</v>
      </c>
      <c r="H9" s="58">
        <f t="shared" si="1"/>
        <v>0</v>
      </c>
      <c r="I9" s="58">
        <f t="shared" si="2"/>
        <v>0</v>
      </c>
      <c r="J9" s="60"/>
      <c r="K9" s="128"/>
    </row>
    <row r="10" spans="1:13" ht="24.75" customHeight="1" thickBot="1">
      <c r="A10" s="61"/>
      <c r="B10" s="62"/>
      <c r="C10" s="63"/>
      <c r="D10" s="51"/>
      <c r="E10" s="70" t="s">
        <v>22</v>
      </c>
      <c r="F10" s="71">
        <f>SUM(F6:F9)</f>
        <v>0</v>
      </c>
      <c r="G10" s="72"/>
      <c r="H10" s="71">
        <f>SUM(H6:H9)</f>
        <v>0</v>
      </c>
      <c r="I10" s="64">
        <f>SUM(I6:I9)</f>
        <v>0</v>
      </c>
      <c r="J10" s="63"/>
    </row>
    <row r="11" spans="1:13">
      <c r="A11" s="61"/>
      <c r="B11" s="62"/>
      <c r="C11" s="63"/>
      <c r="D11" s="51"/>
      <c r="E11" s="67"/>
      <c r="F11" s="68"/>
      <c r="G11" s="69"/>
      <c r="H11" s="68"/>
      <c r="I11" s="68"/>
      <c r="J11" s="63"/>
    </row>
    <row r="12" spans="1:13">
      <c r="A12" s="63"/>
      <c r="B12" s="66" t="s">
        <v>36</v>
      </c>
      <c r="C12" s="63"/>
      <c r="D12" s="63"/>
      <c r="E12" s="152"/>
      <c r="F12" s="152"/>
      <c r="G12" s="63"/>
      <c r="H12" s="63"/>
      <c r="I12" s="63"/>
      <c r="J12" s="63"/>
    </row>
    <row r="13" spans="1:13" ht="21.75" customHeight="1">
      <c r="A13" s="63"/>
      <c r="B13" s="183" t="s">
        <v>37</v>
      </c>
      <c r="C13" s="183"/>
      <c r="D13" s="183"/>
      <c r="E13" s="183"/>
      <c r="F13" s="183"/>
      <c r="G13" s="183"/>
      <c r="H13" s="183"/>
      <c r="I13" s="63"/>
      <c r="J13" s="63"/>
    </row>
    <row r="14" spans="1:13" ht="54.6" customHeight="1">
      <c r="A14" s="63"/>
      <c r="B14" s="184" t="s">
        <v>39</v>
      </c>
      <c r="C14" s="184"/>
      <c r="D14" s="184"/>
      <c r="E14" s="184"/>
      <c r="F14" s="184"/>
      <c r="G14" s="184"/>
      <c r="H14" s="184"/>
      <c r="I14" s="63"/>
      <c r="J14" s="63"/>
    </row>
    <row r="15" spans="1:13">
      <c r="A15" s="63"/>
      <c r="B15" s="63"/>
      <c r="C15" s="63"/>
      <c r="D15" s="63"/>
      <c r="E15" s="63"/>
      <c r="F15" s="61"/>
      <c r="G15" s="61"/>
      <c r="H15" s="65"/>
      <c r="I15" s="61"/>
      <c r="J15" s="61"/>
    </row>
  </sheetData>
  <mergeCells count="4">
    <mergeCell ref="A2:J2"/>
    <mergeCell ref="A3:J3"/>
    <mergeCell ref="B13:H13"/>
    <mergeCell ref="B14:H14"/>
  </mergeCells>
  <pageMargins left="0.7" right="0.7" top="0.75" bottom="0.75" header="0.3" footer="0.3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4"/>
  <sheetViews>
    <sheetView showGridLines="0" view="pageBreakPreview" topLeftCell="A2" zoomScale="60" zoomScaleNormal="100" workbookViewId="0">
      <selection activeCell="P48" sqref="P48"/>
    </sheetView>
  </sheetViews>
  <sheetFormatPr defaultColWidth="8.85546875" defaultRowHeight="12.75"/>
  <cols>
    <col min="1" max="1" width="4.140625" style="25" customWidth="1"/>
    <col min="2" max="2" width="49.42578125" style="25" customWidth="1"/>
    <col min="3" max="3" width="5.28515625" style="25" customWidth="1"/>
    <col min="4" max="4" width="8" style="25" customWidth="1"/>
    <col min="5" max="5" width="8.28515625" style="25" customWidth="1"/>
    <col min="6" max="6" width="10.42578125" style="25" customWidth="1"/>
    <col min="7" max="7" width="7.7109375" style="25" customWidth="1"/>
    <col min="8" max="8" width="9.7109375" style="25" customWidth="1"/>
    <col min="9" max="9" width="11" style="25" customWidth="1"/>
    <col min="10" max="10" width="24.85546875" style="25" customWidth="1"/>
    <col min="11" max="16384" width="8.85546875" style="25"/>
  </cols>
  <sheetData>
    <row r="1" spans="1:10">
      <c r="A1" s="196"/>
      <c r="B1" s="196"/>
      <c r="C1" s="196"/>
      <c r="D1" s="196"/>
      <c r="E1" s="196"/>
      <c r="F1" s="196"/>
      <c r="G1" s="196"/>
      <c r="H1" s="196"/>
      <c r="I1" s="196"/>
      <c r="J1" s="196"/>
    </row>
    <row r="2" spans="1:10">
      <c r="A2" s="180"/>
      <c r="B2" s="180"/>
      <c r="C2" s="180"/>
      <c r="D2" s="180"/>
      <c r="E2" s="180"/>
      <c r="F2" s="180"/>
      <c r="G2" s="180"/>
      <c r="H2" s="180"/>
      <c r="I2" s="202" t="s">
        <v>99</v>
      </c>
      <c r="J2" s="202"/>
    </row>
    <row r="3" spans="1:10" ht="15">
      <c r="A3" s="187" t="s">
        <v>38</v>
      </c>
      <c r="B3" s="188"/>
      <c r="C3" s="188"/>
      <c r="D3" s="188"/>
      <c r="E3" s="188"/>
      <c r="F3" s="188"/>
      <c r="G3" s="188"/>
      <c r="H3" s="188"/>
      <c r="I3" s="188"/>
      <c r="J3" s="188"/>
    </row>
    <row r="4" spans="1:10" ht="15.75" thickBot="1">
      <c r="A4" s="181" t="s">
        <v>100</v>
      </c>
      <c r="B4" s="182"/>
      <c r="C4" s="182"/>
      <c r="D4" s="182"/>
      <c r="E4" s="182"/>
      <c r="F4" s="182"/>
      <c r="G4" s="182"/>
      <c r="H4" s="182"/>
      <c r="I4" s="182"/>
      <c r="J4" s="182"/>
    </row>
    <row r="5" spans="1:10" ht="25.5">
      <c r="A5" s="6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156" t="s">
        <v>10</v>
      </c>
    </row>
    <row r="6" spans="1:10" s="39" customFormat="1" thickBot="1">
      <c r="A6" s="12" t="s">
        <v>11</v>
      </c>
      <c r="B6" s="13" t="s">
        <v>12</v>
      </c>
      <c r="C6" s="13" t="s">
        <v>13</v>
      </c>
      <c r="D6" s="13" t="s">
        <v>14</v>
      </c>
      <c r="E6" s="13" t="s">
        <v>15</v>
      </c>
      <c r="F6" s="13" t="s">
        <v>16</v>
      </c>
      <c r="G6" s="13" t="s">
        <v>17</v>
      </c>
      <c r="H6" s="13" t="s">
        <v>18</v>
      </c>
      <c r="I6" s="13" t="s">
        <v>19</v>
      </c>
      <c r="J6" s="157" t="s">
        <v>20</v>
      </c>
    </row>
    <row r="7" spans="1:10" ht="67.900000000000006" customHeight="1">
      <c r="A7" s="112" t="s">
        <v>11</v>
      </c>
      <c r="B7" s="114" t="s">
        <v>44</v>
      </c>
      <c r="C7" s="120" t="s">
        <v>26</v>
      </c>
      <c r="D7" s="171">
        <v>3</v>
      </c>
      <c r="E7" s="131">
        <v>0</v>
      </c>
      <c r="F7" s="129">
        <f>D7*E7</f>
        <v>0</v>
      </c>
      <c r="G7" s="130">
        <v>0.08</v>
      </c>
      <c r="H7" s="129">
        <f>F7*G7</f>
        <v>0</v>
      </c>
      <c r="I7" s="129">
        <f>F7+H7</f>
        <v>0</v>
      </c>
      <c r="J7" s="158"/>
    </row>
    <row r="8" spans="1:10" ht="15.75" thickBot="1">
      <c r="A8" s="40"/>
      <c r="B8" s="41"/>
      <c r="C8" s="42"/>
      <c r="D8" s="139"/>
      <c r="E8" s="140" t="s">
        <v>22</v>
      </c>
      <c r="F8" s="141">
        <f>SUM(F7:F7)</f>
        <v>0</v>
      </c>
      <c r="G8" s="142"/>
      <c r="H8" s="141">
        <f>SUM(H7:H7)</f>
        <v>0</v>
      </c>
      <c r="I8" s="143">
        <f>SUM(I7:I7)</f>
        <v>0</v>
      </c>
      <c r="J8" s="42"/>
    </row>
    <row r="9" spans="1:10">
      <c r="A9" s="42"/>
      <c r="B9" s="42"/>
      <c r="C9" s="42"/>
      <c r="D9" s="42"/>
      <c r="E9" s="42"/>
      <c r="F9" s="42"/>
      <c r="G9" s="42"/>
      <c r="H9" s="42"/>
      <c r="I9" s="42"/>
      <c r="J9" s="42"/>
    </row>
    <row r="10" spans="1:10">
      <c r="A10" s="42"/>
      <c r="B10" s="50" t="s">
        <v>40</v>
      </c>
      <c r="C10" s="42"/>
      <c r="D10" s="42"/>
      <c r="E10" s="42"/>
      <c r="F10" s="42"/>
      <c r="G10" s="42"/>
      <c r="H10" s="42"/>
      <c r="I10" s="42"/>
      <c r="J10" s="42"/>
    </row>
    <row r="11" spans="1:10">
      <c r="A11" s="42"/>
      <c r="B11" s="28"/>
      <c r="C11" s="42"/>
      <c r="D11" s="42"/>
      <c r="E11" s="42"/>
      <c r="F11" s="42"/>
      <c r="G11" s="42"/>
      <c r="H11" s="42"/>
      <c r="I11" s="42"/>
      <c r="J11" s="42"/>
    </row>
    <row r="12" spans="1:10" ht="26.45" customHeight="1">
      <c r="A12" s="42"/>
      <c r="B12" s="186" t="s">
        <v>41</v>
      </c>
      <c r="C12" s="186"/>
      <c r="D12" s="186"/>
      <c r="E12" s="186"/>
      <c r="F12" s="186"/>
      <c r="G12" s="186"/>
      <c r="H12" s="186"/>
      <c r="I12" s="186"/>
      <c r="J12" s="186"/>
    </row>
    <row r="13" spans="1:10" ht="45.6" customHeight="1">
      <c r="A13" s="42"/>
      <c r="B13" s="185" t="s">
        <v>39</v>
      </c>
      <c r="C13" s="185"/>
      <c r="D13" s="185"/>
      <c r="E13" s="185"/>
      <c r="F13" s="185"/>
      <c r="G13" s="185"/>
      <c r="H13" s="185"/>
      <c r="I13" s="185"/>
      <c r="J13" s="185"/>
    </row>
    <row r="14" spans="1:10">
      <c r="A14" s="42"/>
      <c r="B14" s="42"/>
      <c r="C14" s="42"/>
      <c r="D14" s="42"/>
      <c r="E14" s="42"/>
      <c r="F14" s="42"/>
      <c r="G14" s="42"/>
      <c r="H14" s="42"/>
      <c r="I14" s="40"/>
      <c r="J14" s="42"/>
    </row>
  </sheetData>
  <mergeCells count="6">
    <mergeCell ref="A1:J1"/>
    <mergeCell ref="A3:J3"/>
    <mergeCell ref="A4:J4"/>
    <mergeCell ref="B12:J12"/>
    <mergeCell ref="B13:J13"/>
    <mergeCell ref="I2:J2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3"/>
  <sheetViews>
    <sheetView showGridLines="0" view="pageBreakPreview" zoomScale="60" zoomScaleNormal="100" workbookViewId="0">
      <selection activeCell="H10" sqref="H10"/>
    </sheetView>
  </sheetViews>
  <sheetFormatPr defaultColWidth="8.85546875" defaultRowHeight="12.75"/>
  <cols>
    <col min="1" max="1" width="4.140625" style="25" customWidth="1"/>
    <col min="2" max="2" width="49.42578125" style="25" customWidth="1"/>
    <col min="3" max="3" width="5.28515625" style="25" customWidth="1"/>
    <col min="4" max="4" width="8" style="25" customWidth="1"/>
    <col min="5" max="5" width="8.28515625" style="25" customWidth="1"/>
    <col min="6" max="6" width="12.28515625" style="25" customWidth="1"/>
    <col min="7" max="7" width="7.7109375" style="25" customWidth="1"/>
    <col min="8" max="8" width="9.7109375" style="25" customWidth="1"/>
    <col min="9" max="9" width="11" style="25" customWidth="1"/>
    <col min="10" max="10" width="24.85546875" style="25" customWidth="1"/>
    <col min="11" max="16384" width="8.85546875" style="25"/>
  </cols>
  <sheetData>
    <row r="1" spans="1:10">
      <c r="A1" s="200"/>
      <c r="B1" s="200"/>
      <c r="C1" s="200"/>
      <c r="D1" s="200"/>
      <c r="E1" s="200"/>
      <c r="F1" s="200"/>
      <c r="G1" s="200"/>
      <c r="H1" s="200"/>
      <c r="I1" s="202" t="s">
        <v>101</v>
      </c>
      <c r="J1" s="202"/>
    </row>
    <row r="2" spans="1:10" ht="15">
      <c r="A2" s="187" t="s">
        <v>38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0" ht="15.75" thickBot="1">
      <c r="A3" s="181" t="s">
        <v>102</v>
      </c>
      <c r="B3" s="182"/>
      <c r="C3" s="182"/>
      <c r="D3" s="182"/>
      <c r="E3" s="182"/>
      <c r="F3" s="182"/>
      <c r="G3" s="182"/>
      <c r="H3" s="182"/>
      <c r="I3" s="182"/>
      <c r="J3" s="182"/>
    </row>
    <row r="4" spans="1:10" ht="25.5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156" t="s">
        <v>10</v>
      </c>
    </row>
    <row r="5" spans="1:10" s="39" customFormat="1" thickBot="1">
      <c r="A5" s="12" t="s">
        <v>11</v>
      </c>
      <c r="B5" s="13" t="s">
        <v>12</v>
      </c>
      <c r="C5" s="13" t="s">
        <v>13</v>
      </c>
      <c r="D5" s="13" t="s">
        <v>14</v>
      </c>
      <c r="E5" s="13" t="s">
        <v>15</v>
      </c>
      <c r="F5" s="13" t="s">
        <v>16</v>
      </c>
      <c r="G5" s="13" t="s">
        <v>17</v>
      </c>
      <c r="H5" s="13" t="s">
        <v>18</v>
      </c>
      <c r="I5" s="13" t="s">
        <v>19</v>
      </c>
      <c r="J5" s="157" t="s">
        <v>20</v>
      </c>
    </row>
    <row r="6" spans="1:10" ht="67.900000000000006" customHeight="1">
      <c r="A6" s="112" t="s">
        <v>11</v>
      </c>
      <c r="B6" s="179" t="s">
        <v>60</v>
      </c>
      <c r="C6" s="160" t="s">
        <v>26</v>
      </c>
      <c r="D6" s="178">
        <v>185</v>
      </c>
      <c r="E6" s="135">
        <v>0</v>
      </c>
      <c r="F6" s="135">
        <f>D6*E6</f>
        <v>0</v>
      </c>
      <c r="G6" s="136">
        <v>0.08</v>
      </c>
      <c r="H6" s="135">
        <f>F6*G6</f>
        <v>0</v>
      </c>
      <c r="I6" s="135">
        <f>F6+H6</f>
        <v>0</v>
      </c>
      <c r="J6" s="166"/>
    </row>
    <row r="7" spans="1:10" ht="15.75" thickBot="1">
      <c r="A7" s="40"/>
      <c r="B7" s="41"/>
      <c r="C7" s="42"/>
      <c r="D7" s="139"/>
      <c r="E7" s="140" t="s">
        <v>22</v>
      </c>
      <c r="F7" s="141">
        <f>SUM(F6:F6)</f>
        <v>0</v>
      </c>
      <c r="G7" s="142"/>
      <c r="H7" s="141">
        <f>SUM(H6:H6)</f>
        <v>0</v>
      </c>
      <c r="I7" s="143">
        <f>SUM(I6:I6)</f>
        <v>0</v>
      </c>
      <c r="J7" s="42"/>
    </row>
    <row r="8" spans="1:10">
      <c r="A8" s="42"/>
      <c r="B8" s="42"/>
      <c r="C8" s="42"/>
      <c r="D8" s="42"/>
      <c r="E8" s="42"/>
      <c r="F8" s="42"/>
      <c r="G8" s="42"/>
      <c r="H8" s="42"/>
      <c r="I8" s="42"/>
      <c r="J8" s="42"/>
    </row>
    <row r="9" spans="1:10">
      <c r="A9" s="42"/>
      <c r="B9" s="50" t="s">
        <v>40</v>
      </c>
      <c r="C9" s="42"/>
      <c r="D9" s="42"/>
      <c r="E9" s="42"/>
      <c r="F9" s="42"/>
      <c r="G9" s="42"/>
      <c r="H9" s="42"/>
      <c r="I9" s="42"/>
      <c r="J9" s="42"/>
    </row>
    <row r="10" spans="1:10">
      <c r="A10" s="42"/>
      <c r="B10" s="28"/>
      <c r="C10" s="42"/>
      <c r="D10" s="42"/>
      <c r="E10" s="42"/>
      <c r="F10" s="42"/>
      <c r="G10" s="42"/>
      <c r="H10" s="42"/>
      <c r="I10" s="42"/>
      <c r="J10" s="42"/>
    </row>
    <row r="11" spans="1:10" ht="26.45" customHeight="1">
      <c r="A11" s="42"/>
      <c r="B11" s="186" t="s">
        <v>41</v>
      </c>
      <c r="C11" s="186"/>
      <c r="D11" s="186"/>
      <c r="E11" s="186"/>
      <c r="F11" s="186"/>
      <c r="G11" s="186"/>
      <c r="H11" s="186"/>
      <c r="I11" s="186"/>
      <c r="J11" s="186"/>
    </row>
    <row r="12" spans="1:10" ht="45.6" customHeight="1">
      <c r="A12" s="42"/>
      <c r="B12" s="185" t="s">
        <v>39</v>
      </c>
      <c r="C12" s="185"/>
      <c r="D12" s="185"/>
      <c r="E12" s="185"/>
      <c r="F12" s="185"/>
      <c r="G12" s="185"/>
      <c r="H12" s="185"/>
      <c r="I12" s="185"/>
      <c r="J12" s="185"/>
    </row>
    <row r="13" spans="1:10">
      <c r="A13" s="42"/>
      <c r="B13" s="42"/>
      <c r="C13" s="42"/>
      <c r="D13" s="42"/>
      <c r="E13" s="42"/>
      <c r="F13" s="42"/>
      <c r="G13" s="42"/>
      <c r="H13" s="42"/>
      <c r="I13" s="40"/>
      <c r="J13" s="42"/>
    </row>
  </sheetData>
  <mergeCells count="5">
    <mergeCell ref="A2:J2"/>
    <mergeCell ref="A3:J3"/>
    <mergeCell ref="B11:J11"/>
    <mergeCell ref="B12:J12"/>
    <mergeCell ref="I1:J1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showGridLines="0" view="pageBreakPreview" zoomScale="80" zoomScaleNormal="100" zoomScaleSheetLayoutView="80" workbookViewId="0">
      <selection activeCell="E7" sqref="E7:E17"/>
    </sheetView>
  </sheetViews>
  <sheetFormatPr defaultColWidth="8.85546875" defaultRowHeight="12.75"/>
  <cols>
    <col min="1" max="1" width="4.140625" style="25" customWidth="1"/>
    <col min="2" max="2" width="49.42578125" style="25" customWidth="1"/>
    <col min="3" max="3" width="5.28515625" style="25" customWidth="1"/>
    <col min="4" max="4" width="8" style="25" customWidth="1"/>
    <col min="5" max="5" width="8.28515625" style="25" customWidth="1"/>
    <col min="6" max="6" width="11.85546875" style="25" customWidth="1"/>
    <col min="7" max="7" width="7.7109375" style="25" customWidth="1"/>
    <col min="8" max="8" width="9.7109375" style="25" customWidth="1"/>
    <col min="9" max="9" width="11" style="25" customWidth="1"/>
    <col min="10" max="10" width="24.85546875" style="25" customWidth="1"/>
    <col min="11" max="16384" width="8.85546875" style="25"/>
  </cols>
  <sheetData>
    <row r="1" spans="1:10">
      <c r="J1" s="25" t="s">
        <v>83</v>
      </c>
    </row>
    <row r="2" spans="1:10" ht="15">
      <c r="A2" s="187" t="s">
        <v>38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0" ht="15.75" thickBot="1">
      <c r="A3" s="181" t="s">
        <v>84</v>
      </c>
      <c r="B3" s="182"/>
      <c r="C3" s="182"/>
      <c r="D3" s="182"/>
      <c r="E3" s="182"/>
      <c r="F3" s="182"/>
      <c r="G3" s="182"/>
      <c r="H3" s="182"/>
      <c r="I3" s="182"/>
      <c r="J3" s="182"/>
    </row>
    <row r="4" spans="1:10" ht="25.5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8" t="s">
        <v>10</v>
      </c>
    </row>
    <row r="5" spans="1:10" s="39" customFormat="1" thickBot="1">
      <c r="A5" s="12" t="s">
        <v>11</v>
      </c>
      <c r="B5" s="13" t="s">
        <v>12</v>
      </c>
      <c r="C5" s="13" t="s">
        <v>13</v>
      </c>
      <c r="D5" s="13" t="s">
        <v>14</v>
      </c>
      <c r="E5" s="13" t="s">
        <v>15</v>
      </c>
      <c r="F5" s="13" t="s">
        <v>16</v>
      </c>
      <c r="G5" s="13" t="s">
        <v>17</v>
      </c>
      <c r="H5" s="13" t="s">
        <v>18</v>
      </c>
      <c r="I5" s="13" t="s">
        <v>19</v>
      </c>
      <c r="J5" s="14" t="s">
        <v>20</v>
      </c>
    </row>
    <row r="6" spans="1:10" ht="39" customHeight="1">
      <c r="A6" s="112" t="s">
        <v>11</v>
      </c>
      <c r="B6" s="113" t="s">
        <v>45</v>
      </c>
      <c r="C6" s="119" t="s">
        <v>26</v>
      </c>
      <c r="D6" s="170">
        <v>450</v>
      </c>
      <c r="E6" s="145">
        <v>0</v>
      </c>
      <c r="F6" s="145">
        <f>D6*E6</f>
        <v>0</v>
      </c>
      <c r="G6" s="146">
        <v>0.08</v>
      </c>
      <c r="H6" s="145">
        <f>F6*G6</f>
        <v>0</v>
      </c>
      <c r="I6" s="145">
        <f>F6+H6</f>
        <v>0</v>
      </c>
      <c r="J6" s="147"/>
    </row>
    <row r="7" spans="1:10" ht="38.25" customHeight="1">
      <c r="A7" s="104" t="s">
        <v>12</v>
      </c>
      <c r="B7" s="114" t="s">
        <v>57</v>
      </c>
      <c r="C7" s="120" t="s">
        <v>26</v>
      </c>
      <c r="D7" s="171">
        <v>100</v>
      </c>
      <c r="E7" s="129">
        <v>0</v>
      </c>
      <c r="F7" s="129">
        <f>D7*E7</f>
        <v>0</v>
      </c>
      <c r="G7" s="130">
        <v>0.08</v>
      </c>
      <c r="H7" s="129">
        <f>F7*G7</f>
        <v>0</v>
      </c>
      <c r="I7" s="129">
        <f>F7+H7</f>
        <v>0</v>
      </c>
      <c r="J7" s="52"/>
    </row>
    <row r="8" spans="1:10" ht="58.15" customHeight="1">
      <c r="A8" s="104" t="s">
        <v>13</v>
      </c>
      <c r="B8" s="114" t="s">
        <v>71</v>
      </c>
      <c r="C8" s="120" t="s">
        <v>26</v>
      </c>
      <c r="D8" s="171">
        <v>100</v>
      </c>
      <c r="E8" s="129">
        <v>0</v>
      </c>
      <c r="F8" s="131">
        <f t="shared" ref="F8:F17" si="0">D8*E8</f>
        <v>0</v>
      </c>
      <c r="G8" s="132">
        <v>0.08</v>
      </c>
      <c r="H8" s="131">
        <f t="shared" ref="H8:H17" si="1">F8*G8</f>
        <v>0</v>
      </c>
      <c r="I8" s="129">
        <f t="shared" ref="I8:I17" si="2">F8+H8</f>
        <v>0</v>
      </c>
      <c r="J8" s="52"/>
    </row>
    <row r="9" spans="1:10" ht="41.25" customHeight="1">
      <c r="A9" s="104" t="s">
        <v>14</v>
      </c>
      <c r="B9" s="114" t="s">
        <v>62</v>
      </c>
      <c r="C9" s="120" t="s">
        <v>26</v>
      </c>
      <c r="D9" s="171">
        <v>50</v>
      </c>
      <c r="E9" s="129">
        <v>0</v>
      </c>
      <c r="F9" s="129">
        <f t="shared" si="0"/>
        <v>0</v>
      </c>
      <c r="G9" s="130">
        <v>0.08</v>
      </c>
      <c r="H9" s="129">
        <f t="shared" si="1"/>
        <v>0</v>
      </c>
      <c r="I9" s="129">
        <f t="shared" si="2"/>
        <v>0</v>
      </c>
      <c r="J9" s="52"/>
    </row>
    <row r="10" spans="1:10" ht="39.75" customHeight="1">
      <c r="A10" s="117" t="s">
        <v>15</v>
      </c>
      <c r="B10" s="164" t="s">
        <v>58</v>
      </c>
      <c r="C10" s="121" t="s">
        <v>26</v>
      </c>
      <c r="D10" s="172">
        <v>2</v>
      </c>
      <c r="E10" s="129">
        <v>0</v>
      </c>
      <c r="F10" s="133">
        <f t="shared" si="0"/>
        <v>0</v>
      </c>
      <c r="G10" s="134">
        <v>0.08</v>
      </c>
      <c r="H10" s="133">
        <f t="shared" si="1"/>
        <v>0</v>
      </c>
      <c r="I10" s="133">
        <f t="shared" si="2"/>
        <v>0</v>
      </c>
      <c r="J10" s="54"/>
    </row>
    <row r="11" spans="1:10" ht="47.25" customHeight="1">
      <c r="A11" s="104" t="s">
        <v>27</v>
      </c>
      <c r="B11" s="77" t="s">
        <v>33</v>
      </c>
      <c r="C11" s="120" t="s">
        <v>26</v>
      </c>
      <c r="D11" s="171">
        <v>6</v>
      </c>
      <c r="E11" s="129">
        <v>0</v>
      </c>
      <c r="F11" s="131">
        <f t="shared" si="0"/>
        <v>0</v>
      </c>
      <c r="G11" s="132">
        <v>0.08</v>
      </c>
      <c r="H11" s="131">
        <f t="shared" si="1"/>
        <v>0</v>
      </c>
      <c r="I11" s="131">
        <f t="shared" si="2"/>
        <v>0</v>
      </c>
      <c r="J11" s="76"/>
    </row>
    <row r="12" spans="1:10" ht="41.25" customHeight="1">
      <c r="A12" s="104" t="s">
        <v>17</v>
      </c>
      <c r="B12" s="77" t="s">
        <v>79</v>
      </c>
      <c r="C12" s="120" t="s">
        <v>26</v>
      </c>
      <c r="D12" s="171">
        <v>15</v>
      </c>
      <c r="E12" s="129">
        <v>0</v>
      </c>
      <c r="F12" s="131">
        <f t="shared" si="0"/>
        <v>0</v>
      </c>
      <c r="G12" s="132">
        <v>0.08</v>
      </c>
      <c r="H12" s="131">
        <f t="shared" si="1"/>
        <v>0</v>
      </c>
      <c r="I12" s="131">
        <f t="shared" si="2"/>
        <v>0</v>
      </c>
      <c r="J12" s="76"/>
    </row>
    <row r="13" spans="1:10" ht="42.75" customHeight="1">
      <c r="A13" s="169" t="s">
        <v>28</v>
      </c>
      <c r="B13" s="77" t="s">
        <v>78</v>
      </c>
      <c r="C13" s="120" t="s">
        <v>26</v>
      </c>
      <c r="D13" s="171">
        <v>12</v>
      </c>
      <c r="E13" s="129">
        <v>0</v>
      </c>
      <c r="F13" s="131">
        <f t="shared" si="0"/>
        <v>0</v>
      </c>
      <c r="G13" s="132">
        <v>0.08</v>
      </c>
      <c r="H13" s="131">
        <f t="shared" si="1"/>
        <v>0</v>
      </c>
      <c r="I13" s="131">
        <f t="shared" si="2"/>
        <v>0</v>
      </c>
      <c r="J13" s="76"/>
    </row>
    <row r="14" spans="1:10" ht="38.25" customHeight="1">
      <c r="A14" s="169" t="s">
        <v>29</v>
      </c>
      <c r="B14" s="77" t="s">
        <v>73</v>
      </c>
      <c r="C14" s="120" t="s">
        <v>26</v>
      </c>
      <c r="D14" s="171">
        <v>6</v>
      </c>
      <c r="E14" s="129">
        <v>0</v>
      </c>
      <c r="F14" s="131">
        <f t="shared" si="0"/>
        <v>0</v>
      </c>
      <c r="G14" s="132">
        <v>0.08</v>
      </c>
      <c r="H14" s="131">
        <f t="shared" si="1"/>
        <v>0</v>
      </c>
      <c r="I14" s="131">
        <f t="shared" si="2"/>
        <v>0</v>
      </c>
      <c r="J14" s="76"/>
    </row>
    <row r="15" spans="1:10" ht="49.9" customHeight="1">
      <c r="A15" s="169" t="s">
        <v>20</v>
      </c>
      <c r="B15" s="77" t="s">
        <v>77</v>
      </c>
      <c r="C15" s="120" t="s">
        <v>26</v>
      </c>
      <c r="D15" s="171">
        <v>10</v>
      </c>
      <c r="E15" s="129">
        <v>0</v>
      </c>
      <c r="F15" s="131">
        <f t="shared" si="0"/>
        <v>0</v>
      </c>
      <c r="G15" s="132">
        <v>0.08</v>
      </c>
      <c r="H15" s="131">
        <f t="shared" si="1"/>
        <v>0</v>
      </c>
      <c r="I15" s="131">
        <f t="shared" si="2"/>
        <v>0</v>
      </c>
      <c r="J15" s="76"/>
    </row>
    <row r="16" spans="1:10" ht="49.9" customHeight="1">
      <c r="A16" s="169" t="s">
        <v>74</v>
      </c>
      <c r="B16" s="77" t="s">
        <v>76</v>
      </c>
      <c r="C16" s="120" t="s">
        <v>26</v>
      </c>
      <c r="D16" s="171">
        <v>10</v>
      </c>
      <c r="E16" s="129">
        <v>0</v>
      </c>
      <c r="F16" s="131">
        <f t="shared" si="0"/>
        <v>0</v>
      </c>
      <c r="G16" s="132">
        <v>0.08</v>
      </c>
      <c r="H16" s="131">
        <f t="shared" si="1"/>
        <v>0</v>
      </c>
      <c r="I16" s="131">
        <f t="shared" si="2"/>
        <v>0</v>
      </c>
      <c r="J16" s="76"/>
    </row>
    <row r="17" spans="1:10" ht="49.9" customHeight="1" thickBot="1">
      <c r="A17" s="118" t="s">
        <v>75</v>
      </c>
      <c r="B17" s="168" t="s">
        <v>32</v>
      </c>
      <c r="C17" s="122" t="s">
        <v>26</v>
      </c>
      <c r="D17" s="173">
        <v>40</v>
      </c>
      <c r="E17" s="129">
        <v>0</v>
      </c>
      <c r="F17" s="137">
        <f t="shared" si="0"/>
        <v>0</v>
      </c>
      <c r="G17" s="138">
        <v>0.23</v>
      </c>
      <c r="H17" s="137">
        <f t="shared" si="1"/>
        <v>0</v>
      </c>
      <c r="I17" s="131">
        <f t="shared" si="2"/>
        <v>0</v>
      </c>
      <c r="J17" s="115"/>
    </row>
    <row r="18" spans="1:10" ht="15.75" thickBot="1">
      <c r="A18" s="40"/>
      <c r="B18" s="41"/>
      <c r="C18" s="42"/>
      <c r="D18" s="139"/>
      <c r="E18" s="140" t="s">
        <v>22</v>
      </c>
      <c r="F18" s="141">
        <f>SUM(F6:F17)</f>
        <v>0</v>
      </c>
      <c r="G18" s="142"/>
      <c r="H18" s="141">
        <f>SUM(H6:H17)</f>
        <v>0</v>
      </c>
      <c r="I18" s="143">
        <f>SUM(I6:I17)</f>
        <v>0</v>
      </c>
      <c r="J18" s="42"/>
    </row>
    <row r="19" spans="1:10">
      <c r="A19" s="42"/>
      <c r="B19" s="50" t="s">
        <v>40</v>
      </c>
      <c r="C19" s="42"/>
      <c r="D19" s="42"/>
      <c r="E19" s="42"/>
      <c r="F19" s="42"/>
      <c r="G19" s="42"/>
      <c r="H19" s="42"/>
      <c r="I19" s="42"/>
      <c r="J19" s="42"/>
    </row>
    <row r="20" spans="1:10" ht="26.45" customHeight="1">
      <c r="A20" s="42"/>
      <c r="B20" s="186" t="s">
        <v>41</v>
      </c>
      <c r="C20" s="186"/>
      <c r="D20" s="186"/>
      <c r="E20" s="186"/>
      <c r="F20" s="186"/>
      <c r="G20" s="186"/>
      <c r="H20" s="186"/>
      <c r="I20" s="186"/>
      <c r="J20" s="186"/>
    </row>
    <row r="21" spans="1:10" ht="45.6" customHeight="1">
      <c r="A21" s="42"/>
      <c r="B21" s="185" t="s">
        <v>39</v>
      </c>
      <c r="C21" s="185"/>
      <c r="D21" s="185"/>
      <c r="E21" s="185"/>
      <c r="F21" s="185"/>
      <c r="G21" s="185"/>
      <c r="H21" s="185"/>
      <c r="I21" s="185"/>
      <c r="J21" s="185"/>
    </row>
  </sheetData>
  <mergeCells count="4">
    <mergeCell ref="B21:J21"/>
    <mergeCell ref="B20:J20"/>
    <mergeCell ref="A2:J2"/>
    <mergeCell ref="A3:J3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showGridLines="0" view="pageBreakPreview" zoomScale="60" zoomScaleNormal="100" workbookViewId="0">
      <selection activeCell="J17" sqref="J17"/>
    </sheetView>
  </sheetViews>
  <sheetFormatPr defaultColWidth="8.85546875" defaultRowHeight="12.75"/>
  <cols>
    <col min="1" max="1" width="4.140625" style="2" customWidth="1"/>
    <col min="2" max="2" width="75.5703125" style="2" customWidth="1"/>
    <col min="3" max="3" width="5.28515625" style="2" customWidth="1"/>
    <col min="4" max="4" width="6.7109375" style="2" customWidth="1"/>
    <col min="5" max="5" width="8.28515625" style="2" customWidth="1"/>
    <col min="6" max="6" width="9.85546875" style="2" customWidth="1"/>
    <col min="7" max="7" width="5" style="2" customWidth="1"/>
    <col min="8" max="8" width="10.140625" style="2" customWidth="1"/>
    <col min="9" max="9" width="10.7109375" style="2" customWidth="1"/>
    <col min="10" max="10" width="23.5703125" style="2" customWidth="1"/>
    <col min="11" max="16384" width="8.85546875" style="2"/>
  </cols>
  <sheetData>
    <row r="1" spans="1:10">
      <c r="J1" s="2" t="s">
        <v>85</v>
      </c>
    </row>
    <row r="2" spans="1:10" ht="15">
      <c r="A2" s="189" t="s">
        <v>0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 ht="15.75" thickBot="1">
      <c r="A3" s="197" t="s">
        <v>86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0" ht="38.25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8" t="s">
        <v>10</v>
      </c>
    </row>
    <row r="5" spans="1:10" s="5" customFormat="1" thickBot="1">
      <c r="A5" s="12" t="s">
        <v>11</v>
      </c>
      <c r="B5" s="13" t="s">
        <v>12</v>
      </c>
      <c r="C5" s="13" t="s">
        <v>13</v>
      </c>
      <c r="D5" s="13" t="s">
        <v>14</v>
      </c>
      <c r="E5" s="13" t="s">
        <v>15</v>
      </c>
      <c r="F5" s="13" t="s">
        <v>16</v>
      </c>
      <c r="G5" s="13" t="s">
        <v>17</v>
      </c>
      <c r="H5" s="13" t="s">
        <v>18</v>
      </c>
      <c r="I5" s="13" t="s">
        <v>19</v>
      </c>
      <c r="J5" s="14" t="s">
        <v>20</v>
      </c>
    </row>
    <row r="6" spans="1:10" ht="75.75" customHeight="1" thickBot="1">
      <c r="A6" s="101" t="s">
        <v>11</v>
      </c>
      <c r="B6" s="87" t="s">
        <v>23</v>
      </c>
      <c r="C6" s="88" t="s">
        <v>26</v>
      </c>
      <c r="D6" s="107">
        <v>10</v>
      </c>
      <c r="E6" s="35">
        <v>0</v>
      </c>
      <c r="F6" s="35">
        <f>D6*E6</f>
        <v>0</v>
      </c>
      <c r="G6" s="36">
        <v>0.08</v>
      </c>
      <c r="H6" s="35">
        <f>F6*G6</f>
        <v>0</v>
      </c>
      <c r="I6" s="35">
        <f>F6+H6</f>
        <v>0</v>
      </c>
      <c r="J6" s="33"/>
    </row>
    <row r="7" spans="1:10" ht="54" customHeight="1" thickBot="1">
      <c r="A7" s="102" t="s">
        <v>12</v>
      </c>
      <c r="B7" s="89" t="s">
        <v>34</v>
      </c>
      <c r="C7" s="90" t="s">
        <v>26</v>
      </c>
      <c r="D7" s="108">
        <v>10</v>
      </c>
      <c r="E7" s="35">
        <v>0</v>
      </c>
      <c r="F7" s="30">
        <f t="shared" ref="F7:F11" si="0">D7*E7</f>
        <v>0</v>
      </c>
      <c r="G7" s="31">
        <v>0.08</v>
      </c>
      <c r="H7" s="30">
        <f t="shared" ref="H7:H11" si="1">F7*G7</f>
        <v>0</v>
      </c>
      <c r="I7" s="30">
        <f t="shared" ref="I7:I11" si="2">F7+H7</f>
        <v>0</v>
      </c>
      <c r="J7" s="34"/>
    </row>
    <row r="8" spans="1:10" ht="48.75" customHeight="1" thickBot="1">
      <c r="A8" s="102" t="s">
        <v>13</v>
      </c>
      <c r="B8" s="89" t="s">
        <v>30</v>
      </c>
      <c r="C8" s="90" t="s">
        <v>26</v>
      </c>
      <c r="D8" s="108">
        <v>6</v>
      </c>
      <c r="E8" s="35">
        <v>0</v>
      </c>
      <c r="F8" s="30">
        <f t="shared" si="0"/>
        <v>0</v>
      </c>
      <c r="G8" s="31">
        <v>0.08</v>
      </c>
      <c r="H8" s="30">
        <f t="shared" si="1"/>
        <v>0</v>
      </c>
      <c r="I8" s="30">
        <f t="shared" si="2"/>
        <v>0</v>
      </c>
      <c r="J8" s="34"/>
    </row>
    <row r="9" spans="1:10" ht="58.5" customHeight="1" thickBot="1">
      <c r="A9" s="102" t="s">
        <v>14</v>
      </c>
      <c r="B9" s="91" t="s">
        <v>43</v>
      </c>
      <c r="C9" s="90" t="s">
        <v>26</v>
      </c>
      <c r="D9" s="108">
        <v>6</v>
      </c>
      <c r="E9" s="35">
        <v>0</v>
      </c>
      <c r="F9" s="30">
        <f t="shared" si="0"/>
        <v>0</v>
      </c>
      <c r="G9" s="31">
        <v>0.08</v>
      </c>
      <c r="H9" s="30">
        <f t="shared" si="1"/>
        <v>0</v>
      </c>
      <c r="I9" s="30">
        <f t="shared" si="2"/>
        <v>0</v>
      </c>
      <c r="J9" s="34"/>
    </row>
    <row r="10" spans="1:10" ht="86.25" customHeight="1" thickBot="1">
      <c r="A10" s="102" t="s">
        <v>15</v>
      </c>
      <c r="B10" s="163" t="s">
        <v>64</v>
      </c>
      <c r="C10" s="90" t="s">
        <v>26</v>
      </c>
      <c r="D10" s="108">
        <v>22</v>
      </c>
      <c r="E10" s="35">
        <v>0</v>
      </c>
      <c r="F10" s="30">
        <f t="shared" si="0"/>
        <v>0</v>
      </c>
      <c r="G10" s="31">
        <v>0.08</v>
      </c>
      <c r="H10" s="30">
        <f t="shared" si="1"/>
        <v>0</v>
      </c>
      <c r="I10" s="30">
        <f t="shared" si="2"/>
        <v>0</v>
      </c>
      <c r="J10" s="34"/>
    </row>
    <row r="11" spans="1:10" ht="88.5" customHeight="1" thickBot="1">
      <c r="A11" s="102" t="s">
        <v>27</v>
      </c>
      <c r="B11" s="89" t="s">
        <v>25</v>
      </c>
      <c r="C11" s="90" t="s">
        <v>26</v>
      </c>
      <c r="D11" s="108">
        <v>3</v>
      </c>
      <c r="E11" s="35">
        <v>0</v>
      </c>
      <c r="F11" s="30">
        <f t="shared" si="0"/>
        <v>0</v>
      </c>
      <c r="G11" s="31">
        <v>0.08</v>
      </c>
      <c r="H11" s="30">
        <f t="shared" si="1"/>
        <v>0</v>
      </c>
      <c r="I11" s="30">
        <f t="shared" si="2"/>
        <v>0</v>
      </c>
      <c r="J11" s="34"/>
    </row>
    <row r="12" spans="1:10" ht="75.75" customHeight="1" thickBot="1">
      <c r="A12" s="103" t="s">
        <v>17</v>
      </c>
      <c r="B12" s="92" t="s">
        <v>24</v>
      </c>
      <c r="C12" s="93" t="s">
        <v>26</v>
      </c>
      <c r="D12" s="109">
        <v>6</v>
      </c>
      <c r="E12" s="35">
        <v>0</v>
      </c>
      <c r="F12" s="37">
        <f>D12*E12</f>
        <v>0</v>
      </c>
      <c r="G12" s="38">
        <v>0.08</v>
      </c>
      <c r="H12" s="37">
        <f>F12*G12</f>
        <v>0</v>
      </c>
      <c r="I12" s="37">
        <f>F12+H12</f>
        <v>0</v>
      </c>
      <c r="J12" s="29"/>
    </row>
    <row r="13" spans="1:10" ht="77.25" customHeight="1" thickBot="1">
      <c r="A13" s="102" t="s">
        <v>28</v>
      </c>
      <c r="B13" s="92" t="s">
        <v>35</v>
      </c>
      <c r="C13" s="93" t="s">
        <v>26</v>
      </c>
      <c r="D13" s="109">
        <v>5</v>
      </c>
      <c r="E13" s="35">
        <v>0</v>
      </c>
      <c r="F13" s="37">
        <f>D13*E13</f>
        <v>0</v>
      </c>
      <c r="G13" s="38">
        <v>0.08</v>
      </c>
      <c r="H13" s="37">
        <f>F13*G13</f>
        <v>0</v>
      </c>
      <c r="I13" s="37">
        <f>F13+H13</f>
        <v>0</v>
      </c>
      <c r="J13" s="29"/>
    </row>
    <row r="14" spans="1:10" ht="71.25" customHeight="1" thickBot="1">
      <c r="A14" s="103" t="s">
        <v>29</v>
      </c>
      <c r="B14" s="92" t="s">
        <v>80</v>
      </c>
      <c r="C14" s="93" t="s">
        <v>26</v>
      </c>
      <c r="D14" s="109">
        <v>5</v>
      </c>
      <c r="E14" s="35">
        <v>0</v>
      </c>
      <c r="F14" s="37">
        <f>D14*E14</f>
        <v>0</v>
      </c>
      <c r="G14" s="38">
        <v>0.08</v>
      </c>
      <c r="H14" s="37">
        <f>F14*G14</f>
        <v>0</v>
      </c>
      <c r="I14" s="37">
        <f>F14+H14</f>
        <v>0</v>
      </c>
      <c r="J14" s="29"/>
    </row>
    <row r="15" spans="1:10" ht="13.5" thickBot="1">
      <c r="A15" s="1"/>
      <c r="B15" s="27"/>
      <c r="C15" s="4"/>
      <c r="E15" s="24" t="s">
        <v>22</v>
      </c>
      <c r="F15" s="15">
        <f>SUM(F6:F14)</f>
        <v>0</v>
      </c>
      <c r="G15" s="32"/>
      <c r="H15" s="15">
        <f>SUM(H6:H14)</f>
        <v>0</v>
      </c>
      <c r="I15" s="16">
        <f>SUM(I6:I14)</f>
        <v>0</v>
      </c>
      <c r="J15" s="4"/>
    </row>
    <row r="16" spans="1:10">
      <c r="A16" s="4"/>
      <c r="B16" s="26" t="s">
        <v>36</v>
      </c>
      <c r="C16" s="4"/>
      <c r="D16" s="4"/>
      <c r="E16" s="4"/>
      <c r="F16" s="4"/>
      <c r="G16" s="4"/>
      <c r="H16" s="4"/>
      <c r="I16" s="4"/>
      <c r="J16" s="4"/>
    </row>
    <row r="17" spans="1:10" ht="18" customHeight="1">
      <c r="A17" s="4"/>
      <c r="B17" s="73" t="s">
        <v>41</v>
      </c>
      <c r="C17" s="73"/>
      <c r="D17" s="73"/>
      <c r="E17" s="73"/>
      <c r="F17" s="73"/>
      <c r="G17" s="73"/>
      <c r="H17" s="73"/>
      <c r="I17" s="73"/>
      <c r="J17" s="73"/>
    </row>
    <row r="18" spans="1:10" ht="26.45" customHeight="1">
      <c r="A18" s="4"/>
      <c r="B18" s="191" t="s">
        <v>48</v>
      </c>
      <c r="C18" s="191"/>
      <c r="D18" s="191"/>
      <c r="E18" s="191"/>
      <c r="F18" s="191"/>
      <c r="G18" s="191"/>
      <c r="H18" s="191"/>
      <c r="I18" s="191"/>
      <c r="J18" s="191"/>
    </row>
    <row r="19" spans="1:10" ht="58.15" customHeight="1">
      <c r="A19" s="4"/>
      <c r="B19" s="192" t="s">
        <v>42</v>
      </c>
      <c r="C19" s="192"/>
      <c r="D19" s="192"/>
      <c r="E19" s="192"/>
      <c r="F19" s="192"/>
      <c r="G19" s="192"/>
      <c r="H19" s="192"/>
      <c r="I19" s="192"/>
      <c r="J19" s="192"/>
    </row>
  </sheetData>
  <mergeCells count="4">
    <mergeCell ref="A2:J2"/>
    <mergeCell ref="A3:J3"/>
    <mergeCell ref="B18:J18"/>
    <mergeCell ref="B19:J19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4"/>
  <sheetViews>
    <sheetView showGridLines="0" view="pageBreakPreview" zoomScale="80" zoomScaleNormal="100" zoomScaleSheetLayoutView="80" workbookViewId="0">
      <selection activeCell="E7" sqref="E7"/>
    </sheetView>
  </sheetViews>
  <sheetFormatPr defaultRowHeight="12.75"/>
  <cols>
    <col min="2" max="2" width="43.28515625" customWidth="1"/>
    <col min="4" max="5" width="9" bestFit="1" customWidth="1"/>
    <col min="6" max="6" width="11.5703125" customWidth="1"/>
    <col min="7" max="8" width="9" bestFit="1" customWidth="1"/>
    <col min="9" max="9" width="10.140625" bestFit="1" customWidth="1"/>
    <col min="10" max="10" width="16.85546875" customWidth="1"/>
  </cols>
  <sheetData>
    <row r="1" spans="1:10">
      <c r="I1" s="199" t="s">
        <v>87</v>
      </c>
      <c r="J1" s="199"/>
    </row>
    <row r="2" spans="1:10" ht="15">
      <c r="A2" s="189" t="s">
        <v>0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 ht="15.75" thickBot="1">
      <c r="A3" s="197" t="s">
        <v>88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0" ht="38.25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8" t="s">
        <v>10</v>
      </c>
    </row>
    <row r="5" spans="1:10" ht="13.5" thickBot="1">
      <c r="A5" s="17" t="s">
        <v>11</v>
      </c>
      <c r="B5" s="18" t="s">
        <v>12</v>
      </c>
      <c r="C5" s="18" t="s">
        <v>13</v>
      </c>
      <c r="D5" s="18" t="s">
        <v>14</v>
      </c>
      <c r="E5" s="18" t="s">
        <v>15</v>
      </c>
      <c r="F5" s="18" t="s">
        <v>16</v>
      </c>
      <c r="G5" s="18" t="s">
        <v>17</v>
      </c>
      <c r="H5" s="18" t="s">
        <v>18</v>
      </c>
      <c r="I5" s="18" t="s">
        <v>19</v>
      </c>
      <c r="J5" s="19" t="s">
        <v>20</v>
      </c>
    </row>
    <row r="6" spans="1:10" ht="100.15" customHeight="1">
      <c r="A6" s="98" t="s">
        <v>11</v>
      </c>
      <c r="B6" s="97" t="s">
        <v>63</v>
      </c>
      <c r="C6" s="94" t="s">
        <v>49</v>
      </c>
      <c r="D6" s="106">
        <v>5</v>
      </c>
      <c r="E6" s="9">
        <v>0</v>
      </c>
      <c r="F6" s="9">
        <f t="shared" ref="F6" si="0">D6*E6</f>
        <v>0</v>
      </c>
      <c r="G6" s="23">
        <v>0.08</v>
      </c>
      <c r="H6" s="9">
        <f t="shared" ref="H6" si="1">F6*G6</f>
        <v>0</v>
      </c>
      <c r="I6" s="9">
        <f t="shared" ref="I6" si="2">F6+H6</f>
        <v>0</v>
      </c>
      <c r="J6" s="21"/>
    </row>
    <row r="7" spans="1:10" ht="13.5" thickBot="1">
      <c r="A7" s="43"/>
      <c r="B7" s="10"/>
      <c r="C7" s="11"/>
      <c r="D7" s="2"/>
      <c r="E7" s="24" t="s">
        <v>22</v>
      </c>
      <c r="F7" s="22">
        <f>SUM(F6:F6)</f>
        <v>0</v>
      </c>
      <c r="G7" s="20"/>
      <c r="H7" s="15">
        <f>SUM(H6:H6)</f>
        <v>0</v>
      </c>
      <c r="I7" s="16">
        <f>SUM(I6:I6)</f>
        <v>0</v>
      </c>
      <c r="J7" s="3"/>
    </row>
    <row r="8" spans="1:10">
      <c r="A8" s="4"/>
      <c r="B8" s="26"/>
      <c r="C8" s="4"/>
      <c r="D8" s="4"/>
      <c r="E8" s="4"/>
      <c r="F8" s="4"/>
      <c r="G8" s="4"/>
      <c r="H8" s="4"/>
      <c r="I8" s="11"/>
      <c r="J8" s="4"/>
    </row>
    <row r="9" spans="1:10">
      <c r="A9" s="4"/>
      <c r="B9" s="50" t="s">
        <v>31</v>
      </c>
      <c r="C9" s="4"/>
      <c r="D9" s="4"/>
      <c r="E9" s="4"/>
      <c r="F9" s="4"/>
      <c r="G9" s="4"/>
      <c r="H9" s="4"/>
      <c r="I9" s="1"/>
      <c r="J9" s="4"/>
    </row>
    <row r="10" spans="1:10">
      <c r="A10" s="2"/>
      <c r="B10" s="193"/>
      <c r="C10" s="193"/>
      <c r="D10" s="193"/>
      <c r="E10" s="193"/>
      <c r="F10" s="193"/>
      <c r="G10" s="193"/>
      <c r="H10" s="193"/>
      <c r="I10" s="193"/>
      <c r="J10" s="193"/>
    </row>
    <row r="14" spans="1:10">
      <c r="D14" s="53"/>
    </row>
  </sheetData>
  <mergeCells count="4">
    <mergeCell ref="B10:J10"/>
    <mergeCell ref="A2:J2"/>
    <mergeCell ref="A3:J3"/>
    <mergeCell ref="I1:J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5"/>
  <sheetViews>
    <sheetView showGridLines="0" view="pageBreakPreview" zoomScale="60" zoomScaleNormal="100" workbookViewId="0">
      <selection activeCell="G12" sqref="G12"/>
    </sheetView>
  </sheetViews>
  <sheetFormatPr defaultRowHeight="12.75"/>
  <cols>
    <col min="2" max="2" width="22.5703125" customWidth="1"/>
    <col min="3" max="3" width="5.85546875" customWidth="1"/>
    <col min="4" max="5" width="9" bestFit="1" customWidth="1"/>
    <col min="6" max="6" width="9.5703125" bestFit="1" customWidth="1"/>
    <col min="7" max="9" width="9" bestFit="1" customWidth="1"/>
    <col min="10" max="10" width="17.28515625" customWidth="1"/>
  </cols>
  <sheetData>
    <row r="1" spans="1:10">
      <c r="I1" s="198" t="s">
        <v>89</v>
      </c>
      <c r="J1" s="198"/>
    </row>
    <row r="2" spans="1:10" ht="15">
      <c r="A2" s="189" t="s">
        <v>0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 ht="15.75" thickBot="1">
      <c r="A3" s="197" t="s">
        <v>90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0" ht="38.25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8" t="s">
        <v>10</v>
      </c>
    </row>
    <row r="5" spans="1:10" ht="13.5" thickBot="1">
      <c r="A5" s="17" t="s">
        <v>11</v>
      </c>
      <c r="B5" s="18" t="s">
        <v>12</v>
      </c>
      <c r="C5" s="18" t="s">
        <v>13</v>
      </c>
      <c r="D5" s="18" t="s">
        <v>14</v>
      </c>
      <c r="E5" s="18" t="s">
        <v>15</v>
      </c>
      <c r="F5" s="18" t="s">
        <v>16</v>
      </c>
      <c r="G5" s="18" t="s">
        <v>17</v>
      </c>
      <c r="H5" s="18" t="s">
        <v>18</v>
      </c>
      <c r="I5" s="18" t="s">
        <v>19</v>
      </c>
      <c r="J5" s="19" t="s">
        <v>20</v>
      </c>
    </row>
    <row r="6" spans="1:10" ht="40.15" customHeight="1" thickBot="1">
      <c r="A6" s="98" t="s">
        <v>11</v>
      </c>
      <c r="B6" s="124" t="s">
        <v>65</v>
      </c>
      <c r="C6" s="123" t="s">
        <v>21</v>
      </c>
      <c r="D6" s="167">
        <v>150</v>
      </c>
      <c r="E6" s="9">
        <v>0</v>
      </c>
      <c r="F6" s="9">
        <f t="shared" ref="F6" si="0">D6*E6</f>
        <v>0</v>
      </c>
      <c r="G6" s="23">
        <v>0.23</v>
      </c>
      <c r="H6" s="9">
        <f t="shared" ref="H6" si="1">F6*G6</f>
        <v>0</v>
      </c>
      <c r="I6" s="9">
        <f t="shared" ref="I6" si="2">F6+H6</f>
        <v>0</v>
      </c>
      <c r="J6" s="21"/>
    </row>
    <row r="7" spans="1:10" ht="40.15" customHeight="1">
      <c r="A7" s="98" t="s">
        <v>12</v>
      </c>
      <c r="B7" s="124" t="s">
        <v>66</v>
      </c>
      <c r="C7" s="123" t="s">
        <v>21</v>
      </c>
      <c r="D7" s="167">
        <v>150</v>
      </c>
      <c r="E7" s="9">
        <v>0</v>
      </c>
      <c r="F7" s="9">
        <f t="shared" ref="F7" si="3">D7*E7</f>
        <v>0</v>
      </c>
      <c r="G7" s="23">
        <v>0.23</v>
      </c>
      <c r="H7" s="9">
        <f t="shared" ref="H7" si="4">F7*G7</f>
        <v>0</v>
      </c>
      <c r="I7" s="9">
        <f t="shared" ref="I7" si="5">F7+H7</f>
        <v>0</v>
      </c>
      <c r="J7" s="21"/>
    </row>
    <row r="8" spans="1:10" ht="13.5" thickBot="1">
      <c r="A8" s="43"/>
      <c r="B8" s="10"/>
      <c r="C8" s="11"/>
      <c r="D8" s="2"/>
      <c r="E8" s="24" t="s">
        <v>22</v>
      </c>
      <c r="F8" s="22">
        <f>SUM(F6:F7)</f>
        <v>0</v>
      </c>
      <c r="G8" s="20"/>
      <c r="H8" s="15">
        <f>SUM(H6:H7)</f>
        <v>0</v>
      </c>
      <c r="I8" s="16">
        <f>SUM(I6:I7)</f>
        <v>0</v>
      </c>
      <c r="J8" s="3"/>
    </row>
    <row r="9" spans="1:10">
      <c r="A9" s="4"/>
      <c r="B9" s="26"/>
      <c r="C9" s="4"/>
      <c r="D9" s="4"/>
      <c r="E9" s="4"/>
      <c r="F9" s="4"/>
      <c r="G9" s="4"/>
      <c r="H9" s="4"/>
      <c r="I9" s="11"/>
      <c r="J9" s="4"/>
    </row>
    <row r="10" spans="1:10">
      <c r="A10" s="4"/>
      <c r="C10" s="4"/>
      <c r="D10" s="4"/>
      <c r="E10" s="4"/>
      <c r="F10" s="4"/>
      <c r="G10" s="4"/>
      <c r="H10" s="4"/>
      <c r="I10" s="1"/>
      <c r="J10" s="4"/>
    </row>
    <row r="11" spans="1:10">
      <c r="A11" s="2"/>
      <c r="B11" s="193"/>
      <c r="C11" s="193"/>
      <c r="D11" s="193"/>
      <c r="E11" s="193"/>
      <c r="F11" s="193"/>
      <c r="G11" s="193"/>
      <c r="H11" s="193"/>
      <c r="I11" s="193"/>
      <c r="J11" s="193"/>
    </row>
    <row r="12" spans="1:10">
      <c r="B12" s="66" t="s">
        <v>36</v>
      </c>
      <c r="C12" s="63"/>
      <c r="D12" s="63"/>
      <c r="E12" s="63"/>
      <c r="F12" s="63"/>
      <c r="G12" s="63"/>
      <c r="H12" s="63"/>
    </row>
    <row r="13" spans="1:10">
      <c r="B13" s="183" t="s">
        <v>37</v>
      </c>
      <c r="C13" s="183"/>
      <c r="D13" s="183"/>
      <c r="E13" s="183"/>
      <c r="F13" s="183"/>
      <c r="G13" s="183"/>
      <c r="H13" s="183"/>
    </row>
    <row r="14" spans="1:10" ht="53.45" customHeight="1">
      <c r="B14" s="184" t="s">
        <v>46</v>
      </c>
      <c r="C14" s="184"/>
      <c r="D14" s="184"/>
      <c r="E14" s="184"/>
      <c r="F14" s="184"/>
      <c r="G14" s="184"/>
      <c r="H14" s="184"/>
      <c r="I14" s="184"/>
      <c r="J14" s="184"/>
    </row>
    <row r="15" spans="1:10">
      <c r="B15" s="125" t="s">
        <v>50</v>
      </c>
      <c r="D15" s="53"/>
    </row>
  </sheetData>
  <mergeCells count="6">
    <mergeCell ref="I1:J1"/>
    <mergeCell ref="B14:J14"/>
    <mergeCell ref="B11:J11"/>
    <mergeCell ref="A2:J2"/>
    <mergeCell ref="A3:J3"/>
    <mergeCell ref="B13:H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"/>
  <sheetViews>
    <sheetView showGridLines="0" view="pageBreakPreview" zoomScale="60" zoomScaleNormal="100" workbookViewId="0">
      <selection activeCell="E7" sqref="E7:E9"/>
    </sheetView>
  </sheetViews>
  <sheetFormatPr defaultRowHeight="12.75"/>
  <cols>
    <col min="2" max="2" width="46" customWidth="1"/>
    <col min="3" max="3" width="6.42578125" customWidth="1"/>
    <col min="4" max="5" width="9" bestFit="1" customWidth="1"/>
    <col min="6" max="6" width="11.85546875" customWidth="1"/>
    <col min="7" max="7" width="9" bestFit="1" customWidth="1"/>
    <col min="8" max="8" width="10" customWidth="1"/>
    <col min="9" max="9" width="11" customWidth="1"/>
    <col min="10" max="10" width="17.7109375" customWidth="1"/>
  </cols>
  <sheetData>
    <row r="1" spans="1:10">
      <c r="I1" s="198" t="s">
        <v>91</v>
      </c>
      <c r="J1" s="198"/>
    </row>
    <row r="2" spans="1:10" ht="15">
      <c r="A2" s="189" t="s">
        <v>0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 ht="15">
      <c r="A3" s="126"/>
      <c r="B3" s="127"/>
      <c r="C3" s="127"/>
      <c r="D3" s="127"/>
      <c r="E3" s="127"/>
      <c r="F3" s="127"/>
      <c r="G3" s="127"/>
      <c r="H3" s="127"/>
      <c r="I3" s="127"/>
      <c r="J3" s="127"/>
    </row>
    <row r="4" spans="1:10" ht="15.75" thickBot="1">
      <c r="A4" s="197" t="s">
        <v>92</v>
      </c>
      <c r="B4" s="190"/>
      <c r="C4" s="190"/>
      <c r="D4" s="190"/>
      <c r="E4" s="190"/>
      <c r="F4" s="190"/>
      <c r="G4" s="190"/>
      <c r="H4" s="190"/>
      <c r="I4" s="190"/>
      <c r="J4" s="190"/>
    </row>
    <row r="5" spans="1:10" ht="38.25">
      <c r="A5" s="6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8" t="s">
        <v>10</v>
      </c>
    </row>
    <row r="6" spans="1:10" ht="13.5" thickBot="1">
      <c r="A6" s="12" t="s">
        <v>11</v>
      </c>
      <c r="B6" s="13" t="s">
        <v>12</v>
      </c>
      <c r="C6" s="13" t="s">
        <v>13</v>
      </c>
      <c r="D6" s="13" t="s">
        <v>14</v>
      </c>
      <c r="E6" s="13" t="s">
        <v>15</v>
      </c>
      <c r="F6" s="13" t="s">
        <v>16</v>
      </c>
      <c r="G6" s="13" t="s">
        <v>17</v>
      </c>
      <c r="H6" s="13" t="s">
        <v>18</v>
      </c>
      <c r="I6" s="13" t="s">
        <v>19</v>
      </c>
      <c r="J6" s="14" t="s">
        <v>20</v>
      </c>
    </row>
    <row r="7" spans="1:10" ht="100.15" customHeight="1">
      <c r="A7" s="104" t="s">
        <v>11</v>
      </c>
      <c r="B7" s="83" t="s">
        <v>68</v>
      </c>
      <c r="C7" s="95" t="s">
        <v>26</v>
      </c>
      <c r="D7" s="174">
        <v>200</v>
      </c>
      <c r="E7" s="74">
        <v>0</v>
      </c>
      <c r="F7" s="74">
        <f t="shared" ref="F7" si="0">D7*E7</f>
        <v>0</v>
      </c>
      <c r="G7" s="75">
        <v>0.23</v>
      </c>
      <c r="H7" s="74">
        <f t="shared" ref="H7" si="1">F7*G7</f>
        <v>0</v>
      </c>
      <c r="I7" s="74">
        <f t="shared" ref="I7" si="2">F7+H7</f>
        <v>0</v>
      </c>
      <c r="J7" s="76"/>
    </row>
    <row r="8" spans="1:10" ht="100.15" customHeight="1">
      <c r="A8" s="104" t="s">
        <v>12</v>
      </c>
      <c r="B8" s="84" t="s">
        <v>69</v>
      </c>
      <c r="C8" s="95" t="s">
        <v>26</v>
      </c>
      <c r="D8" s="174">
        <v>300</v>
      </c>
      <c r="E8" s="74">
        <v>0</v>
      </c>
      <c r="F8" s="74">
        <f>D8*E8</f>
        <v>0</v>
      </c>
      <c r="G8" s="75">
        <v>0.23</v>
      </c>
      <c r="H8" s="74">
        <f>F8*G8</f>
        <v>0</v>
      </c>
      <c r="I8" s="74">
        <f>F8+H8</f>
        <v>0</v>
      </c>
      <c r="J8" s="76"/>
    </row>
    <row r="9" spans="1:10" ht="100.15" customHeight="1" thickBot="1">
      <c r="A9" s="105" t="s">
        <v>13</v>
      </c>
      <c r="B9" s="165" t="s">
        <v>67</v>
      </c>
      <c r="C9" s="96" t="s">
        <v>26</v>
      </c>
      <c r="D9" s="175">
        <v>200</v>
      </c>
      <c r="E9" s="74">
        <v>0</v>
      </c>
      <c r="F9" s="78">
        <f>D9*E9</f>
        <v>0</v>
      </c>
      <c r="G9" s="79">
        <v>0.23</v>
      </c>
      <c r="H9" s="78">
        <f>F9*G9</f>
        <v>0</v>
      </c>
      <c r="I9" s="78">
        <f>F9+H9</f>
        <v>0</v>
      </c>
      <c r="J9" s="82"/>
    </row>
    <row r="10" spans="1:10" ht="13.5" thickBot="1">
      <c r="E10" s="70" t="s">
        <v>22</v>
      </c>
      <c r="F10" s="71">
        <f>SUM(F5:F9)</f>
        <v>0</v>
      </c>
      <c r="G10" s="72"/>
      <c r="H10" s="71">
        <f>SUM(H5:H9)</f>
        <v>0</v>
      </c>
      <c r="I10" s="64">
        <f>SUM(I5:I9)</f>
        <v>0</v>
      </c>
    </row>
    <row r="14" spans="1:10" ht="13.15" customHeight="1"/>
    <row r="15" spans="1:10">
      <c r="B15" s="66" t="s">
        <v>36</v>
      </c>
      <c r="C15" s="63"/>
      <c r="D15" s="63"/>
      <c r="E15" s="63"/>
      <c r="F15" s="63"/>
      <c r="G15" s="63"/>
      <c r="H15" s="63"/>
    </row>
    <row r="16" spans="1:10">
      <c r="B16" s="183" t="s">
        <v>37</v>
      </c>
      <c r="C16" s="183"/>
      <c r="D16" s="183"/>
      <c r="E16" s="183"/>
      <c r="F16" s="183"/>
      <c r="G16" s="183"/>
      <c r="H16" s="183"/>
    </row>
    <row r="17" spans="2:8" ht="62.45" customHeight="1">
      <c r="B17" s="184" t="s">
        <v>39</v>
      </c>
      <c r="C17" s="184"/>
      <c r="D17" s="184"/>
      <c r="E17" s="184"/>
      <c r="F17" s="184"/>
      <c r="G17" s="184"/>
      <c r="H17" s="184"/>
    </row>
  </sheetData>
  <mergeCells count="5">
    <mergeCell ref="A2:J2"/>
    <mergeCell ref="A4:J4"/>
    <mergeCell ref="B16:H16"/>
    <mergeCell ref="B17:H17"/>
    <mergeCell ref="I1:J1"/>
  </mergeCells>
  <pageMargins left="0.7" right="0.7" top="0.75" bottom="0.75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6"/>
  <sheetViews>
    <sheetView showGridLines="0" view="pageBreakPreview" zoomScale="60" zoomScaleNormal="100" workbookViewId="0">
      <selection activeCell="E7" sqref="E7:E10"/>
    </sheetView>
  </sheetViews>
  <sheetFormatPr defaultRowHeight="12.75"/>
  <cols>
    <col min="2" max="2" width="33.42578125" customWidth="1"/>
    <col min="3" max="3" width="6.28515625" customWidth="1"/>
    <col min="4" max="5" width="9" bestFit="1" customWidth="1"/>
    <col min="6" max="6" width="10.7109375" customWidth="1"/>
    <col min="7" max="8" width="9" bestFit="1" customWidth="1"/>
    <col min="9" max="9" width="10.140625" customWidth="1"/>
    <col min="10" max="10" width="19.5703125" customWidth="1"/>
  </cols>
  <sheetData>
    <row r="1" spans="1:10">
      <c r="I1" s="198" t="s">
        <v>93</v>
      </c>
      <c r="J1" s="198"/>
    </row>
    <row r="2" spans="1:10" ht="15">
      <c r="A2" s="189" t="s">
        <v>0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>
      <c r="A3" s="194"/>
      <c r="B3" s="195"/>
      <c r="C3" s="195"/>
      <c r="D3" s="195"/>
      <c r="E3" s="195"/>
      <c r="F3" s="195"/>
      <c r="G3" s="195"/>
      <c r="H3" s="195"/>
      <c r="I3" s="195"/>
      <c r="J3" s="195"/>
    </row>
    <row r="4" spans="1:10" ht="15.75" thickBot="1">
      <c r="A4" s="197" t="s">
        <v>94</v>
      </c>
      <c r="B4" s="190"/>
      <c r="C4" s="190"/>
      <c r="D4" s="190"/>
      <c r="E4" s="190"/>
      <c r="F4" s="190"/>
      <c r="G4" s="190"/>
      <c r="H4" s="190"/>
      <c r="I4" s="190"/>
      <c r="J4" s="190"/>
    </row>
    <row r="5" spans="1:10" ht="38.25">
      <c r="A5" s="6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8" t="s">
        <v>10</v>
      </c>
    </row>
    <row r="6" spans="1:10" ht="13.5" thickBot="1">
      <c r="A6" s="12" t="s">
        <v>11</v>
      </c>
      <c r="B6" s="13" t="s">
        <v>12</v>
      </c>
      <c r="C6" s="13" t="s">
        <v>13</v>
      </c>
      <c r="D6" s="13" t="s">
        <v>14</v>
      </c>
      <c r="E6" s="13" t="s">
        <v>15</v>
      </c>
      <c r="F6" s="13" t="s">
        <v>16</v>
      </c>
      <c r="G6" s="13" t="s">
        <v>17</v>
      </c>
      <c r="H6" s="13" t="s">
        <v>18</v>
      </c>
      <c r="I6" s="13" t="s">
        <v>19</v>
      </c>
      <c r="J6" s="14" t="s">
        <v>20</v>
      </c>
    </row>
    <row r="7" spans="1:10" ht="57.6" customHeight="1">
      <c r="A7" s="104" t="s">
        <v>11</v>
      </c>
      <c r="B7" s="83" t="s">
        <v>51</v>
      </c>
      <c r="C7" s="95" t="s">
        <v>26</v>
      </c>
      <c r="D7" s="174">
        <v>26</v>
      </c>
      <c r="E7" s="74">
        <v>0</v>
      </c>
      <c r="F7" s="74">
        <f>D7*E7</f>
        <v>0</v>
      </c>
      <c r="G7" s="75">
        <v>0.08</v>
      </c>
      <c r="H7" s="74">
        <f>F7*G7</f>
        <v>0</v>
      </c>
      <c r="I7" s="74">
        <f>F7+H7</f>
        <v>0</v>
      </c>
      <c r="J7" s="76"/>
    </row>
    <row r="8" spans="1:10" ht="47.45" customHeight="1">
      <c r="A8" s="104" t="s">
        <v>12</v>
      </c>
      <c r="B8" s="83" t="s">
        <v>52</v>
      </c>
      <c r="C8" s="95" t="s">
        <v>26</v>
      </c>
      <c r="D8" s="174">
        <v>70</v>
      </c>
      <c r="E8" s="74">
        <v>0</v>
      </c>
      <c r="F8" s="74">
        <f>D8*E8</f>
        <v>0</v>
      </c>
      <c r="G8" s="75">
        <v>0.08</v>
      </c>
      <c r="H8" s="74">
        <f>F8*G8</f>
        <v>0</v>
      </c>
      <c r="I8" s="74">
        <f>F8+H8</f>
        <v>0</v>
      </c>
      <c r="J8" s="76"/>
    </row>
    <row r="9" spans="1:10" ht="50.45" customHeight="1">
      <c r="A9" s="104" t="s">
        <v>13</v>
      </c>
      <c r="B9" s="83" t="s">
        <v>53</v>
      </c>
      <c r="C9" s="95" t="s">
        <v>26</v>
      </c>
      <c r="D9" s="174">
        <v>80</v>
      </c>
      <c r="E9" s="74">
        <v>0</v>
      </c>
      <c r="F9" s="80">
        <f>D9*E9</f>
        <v>0</v>
      </c>
      <c r="G9" s="81">
        <v>0.08</v>
      </c>
      <c r="H9" s="80">
        <f>F9*G9</f>
        <v>0</v>
      </c>
      <c r="I9" s="80">
        <f>F9+H9</f>
        <v>0</v>
      </c>
      <c r="J9" s="76"/>
    </row>
    <row r="10" spans="1:10" ht="50.45" customHeight="1" thickBot="1">
      <c r="A10" s="104" t="s">
        <v>14</v>
      </c>
      <c r="B10" s="83" t="s">
        <v>54</v>
      </c>
      <c r="C10" s="95" t="s">
        <v>26</v>
      </c>
      <c r="D10" s="174">
        <v>20</v>
      </c>
      <c r="E10" s="74">
        <v>0</v>
      </c>
      <c r="F10" s="80">
        <f>D10*E10</f>
        <v>0</v>
      </c>
      <c r="G10" s="81">
        <v>0.23</v>
      </c>
      <c r="H10" s="80">
        <f>F10*G10</f>
        <v>0</v>
      </c>
      <c r="I10" s="80">
        <f>F10+H10</f>
        <v>0</v>
      </c>
      <c r="J10" s="76"/>
    </row>
    <row r="11" spans="1:10" ht="13.5" thickBot="1">
      <c r="D11" s="67"/>
      <c r="E11" s="70" t="s">
        <v>22</v>
      </c>
      <c r="F11" s="71">
        <f>SUM(F7:F10)</f>
        <v>0</v>
      </c>
      <c r="G11" s="72"/>
      <c r="H11" s="71">
        <f>SUM(H7:H10)</f>
        <v>0</v>
      </c>
      <c r="I11" s="64">
        <f>F11+H11</f>
        <v>0</v>
      </c>
    </row>
    <row r="12" spans="1:10">
      <c r="I12" s="148"/>
    </row>
    <row r="14" spans="1:10">
      <c r="B14" s="66" t="s">
        <v>36</v>
      </c>
      <c r="C14" s="63"/>
      <c r="D14" s="63"/>
      <c r="E14" s="63"/>
      <c r="F14" s="63"/>
      <c r="G14" s="63"/>
      <c r="H14" s="63"/>
    </row>
    <row r="15" spans="1:10">
      <c r="B15" s="183" t="s">
        <v>37</v>
      </c>
      <c r="C15" s="183"/>
      <c r="D15" s="183"/>
      <c r="E15" s="183"/>
      <c r="F15" s="183"/>
      <c r="G15" s="183"/>
      <c r="H15" s="183"/>
    </row>
    <row r="16" spans="1:10" ht="75" customHeight="1">
      <c r="B16" s="184" t="s">
        <v>39</v>
      </c>
      <c r="C16" s="184"/>
      <c r="D16" s="184"/>
      <c r="E16" s="184"/>
      <c r="F16" s="184"/>
      <c r="G16" s="184"/>
      <c r="H16" s="184"/>
    </row>
  </sheetData>
  <mergeCells count="6">
    <mergeCell ref="I1:J1"/>
    <mergeCell ref="B15:H15"/>
    <mergeCell ref="B16:H16"/>
    <mergeCell ref="A2:J2"/>
    <mergeCell ref="A3:J3"/>
    <mergeCell ref="A4:J4"/>
  </mergeCells>
  <pageMargins left="0.7" right="0.7" top="0.75" bottom="0.75" header="0.3" footer="0.3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5"/>
  <sheetViews>
    <sheetView showGridLines="0" view="pageBreakPreview" zoomScale="60" zoomScaleNormal="100" workbookViewId="0">
      <selection activeCell="B13" sqref="B13:H13"/>
    </sheetView>
  </sheetViews>
  <sheetFormatPr defaultRowHeight="12.75"/>
  <cols>
    <col min="1" max="1" width="9" bestFit="1" customWidth="1"/>
    <col min="2" max="2" width="28.28515625" customWidth="1"/>
    <col min="3" max="3" width="5.85546875" customWidth="1"/>
    <col min="4" max="5" width="9" bestFit="1" customWidth="1"/>
    <col min="6" max="6" width="11" customWidth="1"/>
    <col min="7" max="8" width="9" bestFit="1" customWidth="1"/>
    <col min="9" max="9" width="11.5703125" customWidth="1"/>
    <col min="10" max="10" width="17.28515625" customWidth="1"/>
  </cols>
  <sheetData>
    <row r="1" spans="1:11">
      <c r="J1" s="198" t="s">
        <v>95</v>
      </c>
      <c r="K1" s="198"/>
    </row>
    <row r="2" spans="1:11" ht="15">
      <c r="A2" s="189" t="s">
        <v>0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1">
      <c r="A3" s="194"/>
      <c r="B3" s="195"/>
      <c r="C3" s="195"/>
      <c r="D3" s="195"/>
      <c r="E3" s="195"/>
      <c r="F3" s="195"/>
      <c r="G3" s="195"/>
      <c r="H3" s="195"/>
      <c r="I3" s="195"/>
      <c r="J3" s="195"/>
    </row>
    <row r="4" spans="1:11" ht="15.75" thickBot="1">
      <c r="A4" s="197" t="s">
        <v>96</v>
      </c>
      <c r="B4" s="190"/>
      <c r="C4" s="190"/>
      <c r="D4" s="190"/>
      <c r="E4" s="190"/>
      <c r="F4" s="190"/>
      <c r="G4" s="190"/>
      <c r="H4" s="190"/>
      <c r="I4" s="190"/>
      <c r="J4" s="190"/>
    </row>
    <row r="5" spans="1:11" ht="38.25">
      <c r="A5" s="6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8" t="s">
        <v>10</v>
      </c>
    </row>
    <row r="6" spans="1:11">
      <c r="A6" s="17" t="s">
        <v>11</v>
      </c>
      <c r="B6" s="18" t="s">
        <v>12</v>
      </c>
      <c r="C6" s="18" t="s">
        <v>13</v>
      </c>
      <c r="D6" s="18" t="s">
        <v>14</v>
      </c>
      <c r="E6" s="18" t="s">
        <v>15</v>
      </c>
      <c r="F6" s="18" t="s">
        <v>16</v>
      </c>
      <c r="G6" s="18" t="s">
        <v>17</v>
      </c>
      <c r="H6" s="18" t="s">
        <v>18</v>
      </c>
      <c r="I6" s="18" t="s">
        <v>19</v>
      </c>
      <c r="J6" s="19" t="s">
        <v>20</v>
      </c>
    </row>
    <row r="7" spans="1:11" ht="60" customHeight="1" thickBot="1">
      <c r="A7" s="117" t="s">
        <v>11</v>
      </c>
      <c r="B7" s="116" t="s">
        <v>70</v>
      </c>
      <c r="C7" s="144" t="s">
        <v>26</v>
      </c>
      <c r="D7" s="173">
        <v>15</v>
      </c>
      <c r="E7" s="137">
        <v>0</v>
      </c>
      <c r="F7" s="137">
        <f t="shared" ref="F7" si="0">D7*E7</f>
        <v>0</v>
      </c>
      <c r="G7" s="138">
        <v>0.08</v>
      </c>
      <c r="H7" s="137">
        <f t="shared" ref="H7" si="1">F7*G7</f>
        <v>0</v>
      </c>
      <c r="I7" s="137">
        <f t="shared" ref="I7" si="2">F7+H7</f>
        <v>0</v>
      </c>
      <c r="J7" s="115"/>
      <c r="K7" s="149"/>
    </row>
    <row r="8" spans="1:11" ht="13.5" thickBot="1">
      <c r="A8" s="43"/>
      <c r="B8" s="10"/>
      <c r="C8" s="11"/>
      <c r="D8" s="2"/>
      <c r="E8" s="24" t="s">
        <v>22</v>
      </c>
      <c r="F8" s="22">
        <f>SUM(F7:F7)</f>
        <v>0</v>
      </c>
      <c r="G8" s="20"/>
      <c r="H8" s="15">
        <f>SUM(H7:H7)</f>
        <v>0</v>
      </c>
      <c r="I8" s="15">
        <f>SUM(I7:I7)</f>
        <v>0</v>
      </c>
      <c r="J8" s="3"/>
    </row>
    <row r="9" spans="1:11">
      <c r="A9" s="4"/>
      <c r="B9" s="26"/>
      <c r="C9" s="4"/>
      <c r="D9" s="4"/>
      <c r="E9" s="4"/>
      <c r="F9" s="4"/>
      <c r="G9" s="4"/>
      <c r="H9" s="4"/>
      <c r="I9" s="11"/>
      <c r="J9" s="4"/>
    </row>
    <row r="10" spans="1:11">
      <c r="A10" s="4"/>
      <c r="C10" s="4"/>
      <c r="D10" s="4"/>
      <c r="E10" s="4"/>
      <c r="F10" s="4"/>
      <c r="G10" s="4"/>
      <c r="H10" s="4"/>
      <c r="I10" s="1"/>
      <c r="J10" s="4"/>
    </row>
    <row r="11" spans="1:11">
      <c r="A11" s="2"/>
      <c r="B11" s="193"/>
      <c r="C11" s="193"/>
      <c r="D11" s="193"/>
      <c r="E11" s="193"/>
      <c r="F11" s="193"/>
      <c r="G11" s="193"/>
      <c r="H11" s="193"/>
      <c r="I11" s="193"/>
      <c r="J11" s="193"/>
    </row>
    <row r="12" spans="1:11">
      <c r="B12" s="66" t="s">
        <v>36</v>
      </c>
      <c r="C12" s="63"/>
      <c r="D12" s="63"/>
      <c r="E12" s="63"/>
      <c r="F12" s="63"/>
      <c r="G12" s="63"/>
      <c r="H12" s="63"/>
    </row>
    <row r="13" spans="1:11">
      <c r="B13" s="183" t="s">
        <v>37</v>
      </c>
      <c r="C13" s="183"/>
      <c r="D13" s="183"/>
      <c r="E13" s="183"/>
      <c r="F13" s="183"/>
      <c r="G13" s="183"/>
      <c r="H13" s="183"/>
    </row>
    <row r="14" spans="1:11" ht="53.45" customHeight="1">
      <c r="B14" s="184" t="s">
        <v>46</v>
      </c>
      <c r="C14" s="184"/>
      <c r="D14" s="184"/>
      <c r="E14" s="184"/>
      <c r="F14" s="184"/>
      <c r="G14" s="184"/>
      <c r="H14" s="184"/>
      <c r="I14" s="184"/>
      <c r="J14" s="184"/>
    </row>
    <row r="15" spans="1:11">
      <c r="B15" s="125"/>
      <c r="D15" s="53"/>
    </row>
  </sheetData>
  <mergeCells count="7">
    <mergeCell ref="J1:K1"/>
    <mergeCell ref="B13:H13"/>
    <mergeCell ref="B14:J14"/>
    <mergeCell ref="A2:J2"/>
    <mergeCell ref="A3:J3"/>
    <mergeCell ref="A4:J4"/>
    <mergeCell ref="B11:J11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4"/>
  <sheetViews>
    <sheetView showGridLines="0" view="pageBreakPreview" zoomScale="60" zoomScaleNormal="100" workbookViewId="0">
      <selection activeCell="E6" sqref="E6:E7"/>
    </sheetView>
  </sheetViews>
  <sheetFormatPr defaultColWidth="8.85546875" defaultRowHeight="12.75"/>
  <cols>
    <col min="1" max="1" width="4.140625" style="25" customWidth="1"/>
    <col min="2" max="2" width="49.42578125" style="25" customWidth="1"/>
    <col min="3" max="3" width="5.28515625" style="25" customWidth="1"/>
    <col min="4" max="4" width="8" style="25" customWidth="1"/>
    <col min="5" max="5" width="8.28515625" style="25" customWidth="1"/>
    <col min="6" max="6" width="10.42578125" style="25" customWidth="1"/>
    <col min="7" max="7" width="7.7109375" style="25" customWidth="1"/>
    <col min="8" max="8" width="9.7109375" style="25" customWidth="1"/>
    <col min="9" max="9" width="11" style="25" customWidth="1"/>
    <col min="10" max="10" width="24.85546875" style="25" customWidth="1"/>
    <col min="11" max="16384" width="8.85546875" style="25"/>
  </cols>
  <sheetData>
    <row r="1" spans="1:10">
      <c r="A1" s="200"/>
      <c r="B1" s="200"/>
      <c r="C1" s="200"/>
      <c r="D1" s="200"/>
      <c r="E1" s="200"/>
      <c r="F1" s="200"/>
      <c r="G1" s="200"/>
      <c r="H1" s="200"/>
      <c r="I1" s="201" t="s">
        <v>97</v>
      </c>
      <c r="J1" s="201"/>
    </row>
    <row r="2" spans="1:10" ht="15">
      <c r="A2" s="187" t="s">
        <v>38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0" ht="15.75" thickBot="1">
      <c r="A3" s="181" t="s">
        <v>98</v>
      </c>
      <c r="B3" s="182"/>
      <c r="C3" s="182"/>
      <c r="D3" s="182"/>
      <c r="E3" s="182"/>
      <c r="F3" s="182"/>
      <c r="G3" s="182"/>
      <c r="H3" s="182"/>
      <c r="I3" s="182"/>
      <c r="J3" s="182"/>
    </row>
    <row r="4" spans="1:10" ht="25.5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</row>
    <row r="5" spans="1:10" s="39" customFormat="1" thickBot="1">
      <c r="A5" s="12" t="s">
        <v>11</v>
      </c>
      <c r="B5" s="13" t="s">
        <v>12</v>
      </c>
      <c r="C5" s="13" t="s">
        <v>13</v>
      </c>
      <c r="D5" s="13" t="s">
        <v>14</v>
      </c>
      <c r="E5" s="13" t="s">
        <v>15</v>
      </c>
      <c r="F5" s="13" t="s">
        <v>16</v>
      </c>
      <c r="G5" s="13" t="s">
        <v>17</v>
      </c>
      <c r="H5" s="13" t="s">
        <v>18</v>
      </c>
      <c r="I5" s="13" t="s">
        <v>19</v>
      </c>
      <c r="J5" s="13" t="s">
        <v>20</v>
      </c>
    </row>
    <row r="6" spans="1:10" ht="79.900000000000006" customHeight="1">
      <c r="A6" s="112" t="s">
        <v>11</v>
      </c>
      <c r="B6" s="83" t="s">
        <v>59</v>
      </c>
      <c r="C6" s="95" t="s">
        <v>26</v>
      </c>
      <c r="D6" s="171">
        <v>3</v>
      </c>
      <c r="E6" s="131">
        <v>0</v>
      </c>
      <c r="F6" s="131">
        <f>D6*E6</f>
        <v>0</v>
      </c>
      <c r="G6" s="132">
        <v>0.08</v>
      </c>
      <c r="H6" s="131">
        <f>F6*G6</f>
        <v>0</v>
      </c>
      <c r="I6" s="129">
        <f>F6+H6</f>
        <v>0</v>
      </c>
      <c r="J6" s="162"/>
    </row>
    <row r="7" spans="1:10" ht="79.900000000000006" customHeight="1">
      <c r="A7" s="104" t="s">
        <v>12</v>
      </c>
      <c r="B7" s="176" t="s">
        <v>61</v>
      </c>
      <c r="C7" s="159" t="s">
        <v>26</v>
      </c>
      <c r="D7" s="172">
        <v>25</v>
      </c>
      <c r="E7" s="131">
        <v>0</v>
      </c>
      <c r="F7" s="133">
        <f>D7*E7</f>
        <v>0</v>
      </c>
      <c r="G7" s="177">
        <v>0.23</v>
      </c>
      <c r="H7" s="133">
        <f>F7*G7</f>
        <v>0</v>
      </c>
      <c r="I7" s="133">
        <f>F7+H7</f>
        <v>0</v>
      </c>
      <c r="J7" s="52"/>
    </row>
    <row r="8" spans="1:10" ht="15.75" thickBot="1">
      <c r="A8" s="40"/>
      <c r="B8" s="41"/>
      <c r="C8" s="42"/>
      <c r="D8" s="139"/>
      <c r="E8" s="140" t="s">
        <v>22</v>
      </c>
      <c r="F8" s="141">
        <f>SUM(F6:F7)</f>
        <v>0</v>
      </c>
      <c r="G8" s="142"/>
      <c r="H8" s="141">
        <f>SUM(H6:H7)</f>
        <v>0</v>
      </c>
      <c r="I8" s="143">
        <f>SUM(I6:I7)</f>
        <v>0</v>
      </c>
      <c r="J8" s="42"/>
    </row>
    <row r="9" spans="1:10">
      <c r="A9" s="42"/>
      <c r="B9" s="42"/>
      <c r="C9" s="42"/>
      <c r="D9" s="42"/>
      <c r="E9" s="42"/>
      <c r="F9" s="42"/>
      <c r="G9" s="42"/>
      <c r="H9" s="42"/>
      <c r="I9" s="42"/>
      <c r="J9" s="42"/>
    </row>
    <row r="10" spans="1:10">
      <c r="A10" s="42"/>
      <c r="B10" s="50" t="s">
        <v>40</v>
      </c>
      <c r="C10" s="42"/>
      <c r="D10" s="42"/>
      <c r="E10" s="42"/>
      <c r="F10" s="42"/>
      <c r="G10" s="42"/>
      <c r="H10" s="42"/>
      <c r="I10" s="42"/>
      <c r="J10" s="42"/>
    </row>
    <row r="11" spans="1:10">
      <c r="A11" s="42"/>
      <c r="B11" s="28"/>
      <c r="C11" s="42"/>
      <c r="D11" s="42"/>
      <c r="E11" s="42"/>
      <c r="F11" s="42"/>
      <c r="G11" s="42"/>
      <c r="H11" s="42"/>
      <c r="I11" s="42"/>
      <c r="J11" s="42"/>
    </row>
    <row r="12" spans="1:10" ht="26.45" customHeight="1">
      <c r="A12" s="42"/>
      <c r="B12" s="186" t="s">
        <v>41</v>
      </c>
      <c r="C12" s="186"/>
      <c r="D12" s="186"/>
      <c r="E12" s="186"/>
      <c r="F12" s="186"/>
      <c r="G12" s="186"/>
      <c r="H12" s="186"/>
      <c r="I12" s="186"/>
      <c r="J12" s="186"/>
    </row>
    <row r="13" spans="1:10" ht="45.6" customHeight="1">
      <c r="A13" s="42"/>
      <c r="B13" s="185" t="s">
        <v>39</v>
      </c>
      <c r="C13" s="185"/>
      <c r="D13" s="185"/>
      <c r="E13" s="185"/>
      <c r="F13" s="185"/>
      <c r="G13" s="185"/>
      <c r="H13" s="185"/>
      <c r="I13" s="185"/>
      <c r="J13" s="185"/>
    </row>
    <row r="14" spans="1:10">
      <c r="A14" s="42"/>
      <c r="B14" s="42"/>
      <c r="C14" s="42"/>
      <c r="D14" s="42"/>
      <c r="E14" s="42"/>
      <c r="F14" s="42"/>
      <c r="G14" s="42"/>
      <c r="H14" s="42"/>
      <c r="I14" s="40"/>
      <c r="J14" s="42"/>
    </row>
  </sheetData>
  <mergeCells count="5">
    <mergeCell ref="A2:J2"/>
    <mergeCell ref="A3:J3"/>
    <mergeCell ref="B12:J12"/>
    <mergeCell ref="B13:J13"/>
    <mergeCell ref="I1:J1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2</vt:i4>
      </vt:variant>
    </vt:vector>
  </HeadingPairs>
  <TitlesOfParts>
    <vt:vector size="13" baseType="lpstr">
      <vt:lpstr>Zadanie 1 </vt:lpstr>
      <vt:lpstr>Zadanie 2 </vt:lpstr>
      <vt:lpstr>Zadanie 3</vt:lpstr>
      <vt:lpstr>Zadanie 4 </vt:lpstr>
      <vt:lpstr>Zadanie 5</vt:lpstr>
      <vt:lpstr>Zadanie 6</vt:lpstr>
      <vt:lpstr>Zadanie 7 </vt:lpstr>
      <vt:lpstr>Zadanie 8</vt:lpstr>
      <vt:lpstr>Zadanie 9</vt:lpstr>
      <vt:lpstr>Zadanie 10</vt:lpstr>
      <vt:lpstr>Zadanie 11</vt:lpstr>
      <vt:lpstr>'Zadanie 2 '!Obszar_wydruku</vt:lpstr>
      <vt:lpstr>'Zadanie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Zaopatrzenie</dc:creator>
  <cp:lastModifiedBy>Agnieszka Sułkowska</cp:lastModifiedBy>
  <cp:lastPrinted>2025-01-09T14:06:14Z</cp:lastPrinted>
  <dcterms:created xsi:type="dcterms:W3CDTF">2023-04-27T11:32:58Z</dcterms:created>
  <dcterms:modified xsi:type="dcterms:W3CDTF">2025-01-10T13:14:37Z</dcterms:modified>
</cp:coreProperties>
</file>