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ZAMÓWIENIA PUBLICZNE\2025\PRZETARGI\KAZ.260.1.2025 ŚRODKI CZYSTOŚCI\"/>
    </mc:Choice>
  </mc:AlternateContent>
  <xr:revisionPtr revIDLastSave="0" documentId="13_ncr:1_{3582CFD6-6B96-410D-A6D7-14E65A61D3B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rkusz1" sheetId="1" r:id="rId1"/>
  </sheets>
  <definedNames>
    <definedName name="_xlnm._FilterDatabase" localSheetId="0" hidden="1">Arkusz1!$A$6:$J$102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I7" i="1" s="1"/>
  <c r="G8" i="1"/>
  <c r="I8" i="1" s="1"/>
  <c r="G9" i="1"/>
  <c r="I9" i="1" s="1"/>
  <c r="G10" i="1"/>
  <c r="G11" i="1"/>
  <c r="G12" i="1"/>
  <c r="G13" i="1"/>
  <c r="I13" i="1" s="1"/>
  <c r="G14" i="1"/>
  <c r="I14" i="1" s="1"/>
  <c r="J14" i="1" s="1"/>
  <c r="G15" i="1"/>
  <c r="I15" i="1" s="1"/>
  <c r="G16" i="1"/>
  <c r="I16" i="1" s="1"/>
  <c r="G17" i="1"/>
  <c r="I17" i="1" s="1"/>
  <c r="G18" i="1"/>
  <c r="G19" i="1"/>
  <c r="I19" i="1" s="1"/>
  <c r="G20" i="1"/>
  <c r="I20" i="1" s="1"/>
  <c r="G21" i="1"/>
  <c r="I21" i="1" s="1"/>
  <c r="J21" i="1" s="1"/>
  <c r="G22" i="1"/>
  <c r="I22" i="1" s="1"/>
  <c r="G23" i="1"/>
  <c r="I23" i="1" s="1"/>
  <c r="G24" i="1"/>
  <c r="I24" i="1" s="1"/>
  <c r="G25" i="1"/>
  <c r="G26" i="1"/>
  <c r="G27" i="1"/>
  <c r="G28" i="1"/>
  <c r="G29" i="1"/>
  <c r="I29" i="1" s="1"/>
  <c r="J29" i="1" s="1"/>
  <c r="G30" i="1"/>
  <c r="I30" i="1" s="1"/>
  <c r="G31" i="1"/>
  <c r="I31" i="1" s="1"/>
  <c r="G32" i="1"/>
  <c r="I32" i="1" s="1"/>
  <c r="G33" i="1"/>
  <c r="I33" i="1" s="1"/>
  <c r="G34" i="1"/>
  <c r="G35" i="1"/>
  <c r="I35" i="1" s="1"/>
  <c r="G36" i="1"/>
  <c r="I36" i="1" s="1"/>
  <c r="G37" i="1"/>
  <c r="G38" i="1"/>
  <c r="I38" i="1" s="1"/>
  <c r="G39" i="1"/>
  <c r="G40" i="1"/>
  <c r="G41" i="1"/>
  <c r="I41" i="1" s="1"/>
  <c r="G42" i="1"/>
  <c r="I42" i="1" s="1"/>
  <c r="J42" i="1" s="1"/>
  <c r="G43" i="1"/>
  <c r="I43" i="1" s="1"/>
  <c r="G44" i="1"/>
  <c r="I44" i="1" s="1"/>
  <c r="G45" i="1"/>
  <c r="I45" i="1" s="1"/>
  <c r="G46" i="1"/>
  <c r="G47" i="1"/>
  <c r="I47" i="1" s="1"/>
  <c r="J47" i="1" s="1"/>
  <c r="G48" i="1"/>
  <c r="I48" i="1" s="1"/>
  <c r="G49" i="1"/>
  <c r="I49" i="1" s="1"/>
  <c r="G50" i="1"/>
  <c r="I50" i="1" s="1"/>
  <c r="G51" i="1"/>
  <c r="G52" i="1"/>
  <c r="I52" i="1" s="1"/>
  <c r="J52" i="1" s="1"/>
  <c r="G53" i="1"/>
  <c r="I53" i="1" s="1"/>
  <c r="G54" i="1"/>
  <c r="G55" i="1"/>
  <c r="I55" i="1" s="1"/>
  <c r="G56" i="1"/>
  <c r="G57" i="1"/>
  <c r="G58" i="1"/>
  <c r="G59" i="1"/>
  <c r="I59" i="1" s="1"/>
  <c r="G60" i="1"/>
  <c r="I60" i="1" s="1"/>
  <c r="J60" i="1" s="1"/>
  <c r="G61" i="1"/>
  <c r="I61" i="1" s="1"/>
  <c r="G62" i="1"/>
  <c r="I62" i="1" s="1"/>
  <c r="G63" i="1"/>
  <c r="G64" i="1"/>
  <c r="I64" i="1" s="1"/>
  <c r="G65" i="1"/>
  <c r="I65" i="1" s="1"/>
  <c r="J65" i="1" s="1"/>
  <c r="G66" i="1"/>
  <c r="I66" i="1" s="1"/>
  <c r="G67" i="1"/>
  <c r="I67" i="1" s="1"/>
  <c r="G68" i="1"/>
  <c r="G69" i="1"/>
  <c r="I69" i="1" s="1"/>
  <c r="G70" i="1"/>
  <c r="G71" i="1"/>
  <c r="I71" i="1" s="1"/>
  <c r="J71" i="1" s="1"/>
  <c r="G72" i="1"/>
  <c r="I72" i="1" s="1"/>
  <c r="G73" i="1"/>
  <c r="I73" i="1" s="1"/>
  <c r="G74" i="1"/>
  <c r="I74" i="1" s="1"/>
  <c r="G75" i="1"/>
  <c r="I75" i="1" s="1"/>
  <c r="G76" i="1"/>
  <c r="G77" i="1"/>
  <c r="I77" i="1" s="1"/>
  <c r="G78" i="1"/>
  <c r="I78" i="1" s="1"/>
  <c r="J78" i="1" s="1"/>
  <c r="G79" i="1"/>
  <c r="I79" i="1" s="1"/>
  <c r="G80" i="1"/>
  <c r="I80" i="1" s="1"/>
  <c r="G81" i="1"/>
  <c r="I81" i="1" s="1"/>
  <c r="G82" i="1"/>
  <c r="I82" i="1" s="1"/>
  <c r="G83" i="1"/>
  <c r="I83" i="1" s="1"/>
  <c r="G84" i="1"/>
  <c r="I84" i="1" s="1"/>
  <c r="G85" i="1"/>
  <c r="I85" i="1" s="1"/>
  <c r="G86" i="1"/>
  <c r="I86" i="1" s="1"/>
  <c r="G87" i="1"/>
  <c r="I87" i="1" s="1"/>
  <c r="G88" i="1"/>
  <c r="I88" i="1" s="1"/>
  <c r="G89" i="1"/>
  <c r="I89" i="1" s="1"/>
  <c r="G90" i="1"/>
  <c r="I90" i="1" s="1"/>
  <c r="G91" i="1"/>
  <c r="I91" i="1" s="1"/>
  <c r="G92" i="1"/>
  <c r="I92" i="1" s="1"/>
  <c r="G93" i="1"/>
  <c r="I93" i="1" s="1"/>
  <c r="G94" i="1"/>
  <c r="I94" i="1" s="1"/>
  <c r="G95" i="1"/>
  <c r="I95" i="1" s="1"/>
  <c r="G96" i="1"/>
  <c r="I96" i="1" s="1"/>
  <c r="G97" i="1"/>
  <c r="I97" i="1" s="1"/>
  <c r="G98" i="1"/>
  <c r="I98" i="1" s="1"/>
  <c r="G99" i="1"/>
  <c r="I99" i="1" s="1"/>
  <c r="G100" i="1"/>
  <c r="I100" i="1" s="1"/>
  <c r="G101" i="1"/>
  <c r="I101" i="1" s="1"/>
  <c r="J81" i="1" l="1"/>
  <c r="J80" i="1"/>
  <c r="J74" i="1"/>
  <c r="J66" i="1"/>
  <c r="J62" i="1"/>
  <c r="J55" i="1"/>
  <c r="J45" i="1"/>
  <c r="J38" i="1"/>
  <c r="J32" i="1"/>
  <c r="J24" i="1"/>
  <c r="J17" i="1"/>
  <c r="J9" i="1"/>
  <c r="J33" i="1"/>
  <c r="J73" i="1"/>
  <c r="J49" i="1"/>
  <c r="J44" i="1"/>
  <c r="J31" i="1"/>
  <c r="J23" i="1"/>
  <c r="J16" i="1"/>
  <c r="J8" i="1"/>
  <c r="I37" i="1"/>
  <c r="J37" i="1" s="1"/>
  <c r="I25" i="1"/>
  <c r="J25" i="1" s="1"/>
  <c r="J79" i="1"/>
  <c r="J72" i="1"/>
  <c r="J61" i="1"/>
  <c r="J53" i="1"/>
  <c r="J48" i="1"/>
  <c r="J43" i="1"/>
  <c r="J36" i="1"/>
  <c r="J30" i="1"/>
  <c r="J22" i="1"/>
  <c r="J7" i="1"/>
  <c r="J75" i="1"/>
  <c r="J67" i="1"/>
  <c r="I56" i="1"/>
  <c r="J56" i="1" s="1"/>
  <c r="I54" i="1"/>
  <c r="J54" i="1" s="1"/>
  <c r="I46" i="1"/>
  <c r="J46" i="1" s="1"/>
  <c r="I12" i="1"/>
  <c r="J12" i="1" s="1"/>
  <c r="J50" i="1"/>
  <c r="I10" i="1"/>
  <c r="J10" i="1" s="1"/>
  <c r="J15" i="1"/>
  <c r="I70" i="1"/>
  <c r="J70" i="1" s="1"/>
  <c r="I28" i="1"/>
  <c r="J28" i="1" s="1"/>
  <c r="J77" i="1"/>
  <c r="J64" i="1"/>
  <c r="J59" i="1"/>
  <c r="J41" i="1"/>
  <c r="J35" i="1"/>
  <c r="J20" i="1"/>
  <c r="J13" i="1"/>
  <c r="I58" i="1"/>
  <c r="J58" i="1" s="1"/>
  <c r="I40" i="1"/>
  <c r="J40" i="1" s="1"/>
  <c r="I27" i="1"/>
  <c r="J27" i="1" s="1"/>
  <c r="G102" i="1"/>
  <c r="J69" i="1"/>
  <c r="J19" i="1"/>
  <c r="I76" i="1"/>
  <c r="J76" i="1" s="1"/>
  <c r="I68" i="1"/>
  <c r="J68" i="1" s="1"/>
  <c r="I63" i="1"/>
  <c r="J63" i="1" s="1"/>
  <c r="I57" i="1"/>
  <c r="J57" i="1" s="1"/>
  <c r="I51" i="1"/>
  <c r="J51" i="1" s="1"/>
  <c r="I39" i="1"/>
  <c r="J39" i="1" s="1"/>
  <c r="I34" i="1"/>
  <c r="J34" i="1" s="1"/>
  <c r="I26" i="1"/>
  <c r="J26" i="1" s="1"/>
  <c r="I18" i="1"/>
  <c r="J18" i="1" s="1"/>
  <c r="I11" i="1"/>
  <c r="J11" i="1" s="1"/>
  <c r="J82" i="1"/>
  <c r="J84" i="1"/>
  <c r="J85" i="1"/>
  <c r="J86" i="1"/>
  <c r="J88" i="1"/>
  <c r="J89" i="1"/>
  <c r="J90" i="1"/>
  <c r="J92" i="1"/>
  <c r="J93" i="1"/>
  <c r="J94" i="1"/>
  <c r="J96" i="1"/>
  <c r="J97" i="1"/>
  <c r="J98" i="1"/>
  <c r="J100" i="1"/>
  <c r="J101" i="1"/>
  <c r="I102" i="1" l="1"/>
  <c r="J95" i="1"/>
  <c r="J87" i="1"/>
  <c r="J83" i="1"/>
  <c r="J91" i="1"/>
  <c r="J99" i="1"/>
  <c r="J102" i="1" l="1"/>
</calcChain>
</file>

<file path=xl/sharedStrings.xml><?xml version="1.0" encoding="utf-8"?>
<sst xmlns="http://schemas.openxmlformats.org/spreadsheetml/2006/main" count="299" uniqueCount="201">
  <si>
    <t>szt.</t>
  </si>
  <si>
    <t>Poz.</t>
  </si>
  <si>
    <t>j.m.</t>
  </si>
  <si>
    <t>Wartość netto [zł]</t>
  </si>
  <si>
    <t>VAT [%]</t>
  </si>
  <si>
    <t>opak.</t>
  </si>
  <si>
    <t>x</t>
  </si>
  <si>
    <t>Kwota VAT [zł]</t>
  </si>
  <si>
    <t>Wartość brutto [zł]</t>
  </si>
  <si>
    <t xml:space="preserve">Pady do maszyny do polerowania, usuwania brudu, gruntownego czyszczenia, starych powłok ochronnych, różne kolory. </t>
  </si>
  <si>
    <t>Pad do docierki 11x25 (+/- 2cm) rożne kolory</t>
  </si>
  <si>
    <t xml:space="preserve">Ręcznik kuchenny dwuwarstwowy </t>
  </si>
  <si>
    <t>Rękawice jednorazowe nitrylowe</t>
  </si>
  <si>
    <t xml:space="preserve">Szufelka metalowa </t>
  </si>
  <si>
    <t>Szufelka metalowa lakierowana, min. dł. 24cm</t>
  </si>
  <si>
    <t>Parametry:
- wymiary listka: min. 21x21 cm,
- kolor: biały (min. 78% białości), - rodzaj surowca: celuloza z celulozą z recyklingu
- warstwy: 2 warstwy,
- opakowanie zbiorcze: min. 12 bind x 250 listków = 3000 listków</t>
  </si>
  <si>
    <t>Nazwa przedmiotu zamówienia</t>
  </si>
  <si>
    <t xml:space="preserve">Płyn do dezynfekcji rąk i skóry </t>
  </si>
  <si>
    <t>Worki 160 L LDPE</t>
  </si>
  <si>
    <t xml:space="preserve">Worki 240 L LDPE </t>
  </si>
  <si>
    <t>Kwaśny środek usuwający kamień wodny, osady wapienne, mydlane oraz rdzę. Do czyszczenia wszystkich zmywalnych powierzchni, takich jak: umywalki, prysznice, wanny, toalety, armatura, baterie, płytki itp. Produkt gotowy do użycia ze spryskiwaczem. pH środka 1-2. Pojemność butelki: 500 ml</t>
  </si>
  <si>
    <t>Właściwości:
- długość 47cm
- materiał: 100% mikrowłókno, rzepowy, szyty, pętelka zamknięta, skręcona, 
- temperatura prania: do 95°C,
- ilość prań: do 700 cykli,
- kurczliwość: ok. 3%,</t>
  </si>
  <si>
    <t>Właściwości:
- długość 30 cm
- materiał: 100% mikrowłókno, rzepowy, szyty, pętelka zamknięta, skręcona, 
- temperatura prania: do 95°C,
- ilość prań: do 700 cykli,
- kurczliwość: ok. 3%,</t>
  </si>
  <si>
    <t>Właściwości:
- długość 47 cm
- materiał: 100% mikrowłókno, dwie warstwy, rzepowy, szyty,
- temperatura prania: do 95°C,
- ilość prań: do 700 cykli.</t>
  </si>
  <si>
    <t>Właściwości:
- długość 30 cm
- materiał: 100% mikrowłókno, dwie warstwy, rzepowy, szyty,
- temperatura prania: do 95°C,
- ilość prań: do 700 cykli.</t>
  </si>
  <si>
    <t>Właściwości:
- długość 40 cm z wymiennym rzepem do mopa 47cm,
- korpus wykonany z anodowanego aluminium,
- przegub wykonany z polipropylenu,
- taśma z rzepem.</t>
  </si>
  <si>
    <t>Właściwości:
- długość 23 cm z wymiennym rzepem do mopa 30cm,
- korpus wykonany z anodowanego aluminium,
- przegub wykonany z polipropylenu,
- taśma z rzepem.</t>
  </si>
  <si>
    <t>Właściowości:
- szerokość: 40 cm
- gramatura: 100 g
- kolor: biały
- podstawa mopa: 100% microfibra, typ mikrowłókna składający się z bardzo cienkich włókien poliestrowych i włókien poliamidowych wproporcji: włókno poliestrowe 80%, włókno poliamidowe 20% rodzaj materiałuwłókienniczego - tkany
- kieszenie mopa: 100% microfibra, typ mikrowłóknaskładający się z bardzo cienkich włókien poliestrowych i poliamidowych wproporcji: polyester 80%, poliamid 20% rodzaj materiału włókienniczego - tkany
- włókno: poliester, poliamid
- ścieralność: max 3%
- temp. prania: do 95 stopni C
- temp. suszenia: max 50 stopni Celsjusza
- gwarancja prań: min. 350 cykli</t>
  </si>
  <si>
    <t>Właściowości:
- szerokość: 40 cm
- gramatura: 140 g
- kolor:biały
- podstawa mopa: poliester, bawełna
- kieszenie mopa: włókno mieszane 40% poliester, 60% bawełna
- włókno: tkane
- lamówka: brak
- frędzle wewnętrzne: długość 20 mm, zamknięte, symetryczne, poliester i bawełna kolor biały surowy, ilość ściegów 15
- frędzle zewnętrzne: długość 80 mm, zamknięte, symetryczne, bawełna poliester kolor biały surowy
- ścieralność: max 3%
- temp. prania: do 95 stopni C
- temp. suszenia: max 50 stopni Celsjusza
- gwarancja prań: min. 350 cykli</t>
  </si>
  <si>
    <t>Właściowości:
- szerokość: 40 cm
- gramatura: 140 g
- kolor: biały
- podstawa mopa: 100% microfibra, typ mikrowłókna składający się z bardzo cienkich włókien poliestrowych i włókien poliamidowych wproporcji: włókno poliestrowe 80%, włókno poliamidowe 20% rodzaj materiałuwłókienniczego - tkany
- kieszenie mopa: 100% microfibra, typ mikrowłóknaskładający się z bardzo cienkich włókien poliestrowych i poliamidowych wproporcji: polyester 80%, poliamid 20% rodzaj materiału włókienniczego - tkany
- włókno: poliester, poliamid
- ścieralność: max 3%
- temp. prania: do 95 stopni C
- temp. suszenia: max 50 stopni Celsjusza
- gwarancja prań: min. 350 cykli</t>
  </si>
  <si>
    <t>Uniwersalna ściereczka ze 100% mikrofibry (skład: polyester 80%, poliamid 20%) o dużej trwałości do gładkich powierzchni,takich jak łączniki, płytki, itp.odporna na temperturę prania do 60 ° C
Gramatura: min. 300 g/m2
kolor: różne kolory
wymiary: 40 x 40 cm</t>
  </si>
  <si>
    <t>Rama metalowa wzmocniona, uchwyt gumowany, guma czarna uniwersalna, 35 cm</t>
  </si>
  <si>
    <t>Szczotka z uchwytem, tworzywo sztuczne, długość: 15cm</t>
  </si>
  <si>
    <t>Ręcznik papierowy w roli matic, jednowarstwowy, kolor: biały, surowiec: celuloza TAD, wymiar listka: 21x25 cm, długość rolki: min. 280m, ilość odcinków: 1200</t>
  </si>
  <si>
    <t xml:space="preserve">Gotowy do użycia odświeżacz powietrza (spryskiwacz), wydajność: min. 600 dozowań, pojemność: 600 ml, trwałość zapachu min. 12 godzin, różne zapachy </t>
  </si>
  <si>
    <t>Właściwości:
- kolor: Biały
- ilość warstw: 2
- długość rolki: 18,2m (+/- 2%)
- perforacja: tak
- ilość rolek w opakowaniu: 8
- średnica rolki: 11,3cm</t>
  </si>
  <si>
    <t>Właściwości:
- kolor: szary
- ilość warstw: 1
- długość rolki: 24m (+/- 2%)
- gramatura 37-38g/m2
- ilość rolek w opakowaniu: 8</t>
  </si>
  <si>
    <t>Właściwości:
- kolor: szary
- ilość warstw: 1
- długość rolki: 130m (+/- 5%)
- gramatura 37-38g/m2
- gofr: tak
- perforacja: nie
- ilość rolek w opakowaniu: 12
- szerokość roli [mm]: 90 LUB 100 mm</t>
  </si>
  <si>
    <t>Właściwości:
- kolor: biały
- ilość warstw: 2
- długość rolki: 207 m (+/- 5%)
- ilość rolek w opakowaniu: 6</t>
  </si>
  <si>
    <t xml:space="preserve">Preparat do mycia powierzchni i przedmiotów szklanych (do czyszczenia wysokopołyskowych powierzchnini jak szkło, lustra, glazura, meble na wysoki połysk). Nie pozostawiający smug, usuwający uciążliwy brud (jak np. tłuszcz), ślady po palcach, kroplach deszczu. Pojemność: 1L zawierające informację na temat pH koncentratu i zalecanych roztworów. </t>
  </si>
  <si>
    <t>Właściwości:
- materiał: bawełna 
- zapobiegające przenoszeniu zanieczyszczeń,
- kolor: żółty,
- rozmiar: L,M,S
- zawartość opakowania: 1 para</t>
  </si>
  <si>
    <t>Kij drewniany do szczotek, 120cm lub 130cm, Średnica 22 mm</t>
  </si>
  <si>
    <t>Szufelka ze zmiotką, szufelka zakończona gumą
Długość szufelki: 32 cm
Szerokość szufelki: 23 cm
Długość zmiotki: 27 cm
Szerokość zmiotki: 4 cm</t>
  </si>
  <si>
    <t>Skoncentrowany preparat do bieżącego mycia i pielęgnacji paneli podłogowych i ściennych, parkietów, powierzchni z drewna lakierowanego oraz płyt drewnopochodnych. Nie pozostawiający smug i zacieków. Stosowany w rozcieńczeniach 0,5%-1%. Pozostawiający przyjemny zapach. pH koncentratu: 7,5 - 8,5. Pojemność butelki 10L zawierające informację na temat pH koncentratu i zalecanych roztworów.</t>
  </si>
  <si>
    <t>Skoncentrowany (0,5% - 2%) środek do mycia podłóg zawierający detergenty rozpuszczalne w wodzie. Środek przeznaczony do wszelkich wodoodpornych powierzhchni jak: PVC, linoleum, kamień naturalny i sztukuczny, również pokrytych preparatami polimerowymi. Zostawiający przyjemny zapach. Przeznaczony do mycia ręcznego oraz w automatach czyszczących. pH preparatu 7-9. Pojemność kanistra: 5L</t>
  </si>
  <si>
    <t>Skoncentrowany (0,5% - 2%), alkaliczy środek o silnym dzialaniu do gruntownego mycia podłóg wodoodpornych i odpornych na działanie mocnych alkaliów, jak: PVC, kamień sztukuczny, gres, granit, żywica epoksydowa itp. Środek słabo pieniący się, przeznaczony do mycia ręcznego oraz w automatach szorująco-zbierająych. Skutecznie usuwający zabrudzenia olejowe, tłuszczowe i smary, a także głeboko osadzony brud. pH środka 13-14. Pojemność kanistra: 5L</t>
  </si>
  <si>
    <t>Zalecany do bieżącego mycia wodoodpornych podłóg, PCV, linoleum, kamienia naturalnego, betonu, marmuru, podłóg ceramicznych, gresu, lakierowanych parkietów oraz paneli. Nie pozostawiający smug i zacieków. Stosowany w rozcieńczeniach 0,25%-2%. Polecany zarówno do mycia ręcznego jak i maszynowego. pH koncentartu: 8,5-9,5. Pojemność kanistra: 10L zawierające informację na temat pH koncentratu i zalecanych roztworów.</t>
  </si>
  <si>
    <t>Środek do mycia pomieszczeń i urządzeń sanitarnych. Przeznaczony do powierzchni takich jak: kafelki ceramiczne, porcelana, chrom, stal nierdzewna, szkło i tworzywa sztukuczne. Pozostawiający przyjemny zapach. Stosowany w rozcieńczeniach 0,40%-1%. pH koncentratu 1-2. Pojemność kanistra: 10L zawierające informację na temat pH koncentratu i zalecanych roztworów.</t>
  </si>
  <si>
    <t>Skoncentrowany preparat do tłustych i olejowych zabrudzeń nie zawierający fosforanów, przeznaczony do czyszczenia wodoodpornych powierzchni (jak posadzki betonowe, PVC, kamień naturalny i sztukuczny), części maszyn i silników, prania odzieży roboczej. Stosowany w rozcieńczeniach 0,5%-5%. Przeznaczony zarówno do mycia ręcznego jak i maszynowego oraz do maszyn wysokociśnieniowych. pH koncentartu: 13-14. Pojemność butelki: 1L zawierające informację na temat pH koncentratu i zalecanych roztworów.</t>
  </si>
  <si>
    <t xml:space="preserve">Dyspersja polimerowa do nabłyszczania podłóg, przeznaczona do gumolitów, linoleum, płytek PCV i lastrika. Posiadająca właściwości antypoślizgowe, nie wymagająca polerowania. Odporna na alkohole oraz na środki dezynfekujące. pH preparatu 8,0-9,0. Pojemność butelki: 10L </t>
  </si>
  <si>
    <t>Właściwości:
- środek do usuwania kamienia i rdzy,
- nie zawierający chloru,
- zawierający kwas solny,
- zapach: leśny,
- pH preparatu: 0-2,
- pojemność butelki: 750 ml</t>
  </si>
  <si>
    <t>Skoncentrowany (1% - 10%) uniwersalny środek usuwający kamień i myjący przeznaczony do urządzeń z gorącą wodą, bojlerów, ekspresów do kawy i szybkowarów. Przeznaczony do przedmiotów wykonanych z mosiądzu, miedzi, cyny, stali szlachetnej i aluminium. Nie zawierający fosforanów, dopuszczony do kontaktu z żywnością. Pojemność butelki: 1L</t>
  </si>
  <si>
    <t>Właściwości:
- środek w postaci żelu do czyszczenia urządzeń sanitarnych (umywalki, pisuary, bidety, muszle klozetowe). Preparat o właściwościach dezynfekcyjnych (bakteriobójczych oraz grzybobójczych). Preparat musi posiadać Pozwolenie Ministra Zdrowia na obrót produktem biobójczym. Likwidujący przykre zapachy urynowe. Zawierający chlor. pH preparatu: 12-14. Pojemność butelki: 750ml</t>
  </si>
  <si>
    <t>Skoncentrowany, alkaliczny środek przeznaczony do gruntownego mycia mocno zabrudzonych powierzchni. Usuwający stary brud, tłuszcze, pasty oraz powłoki polimerowe , do podłóg kamiennych, z lastriko oraz z PCV. Środek niskopieniący, stosowany w rozcieńczeniach : usuwanie warstw polimerowych – 5%-20%. pH koncentratu 13,0-14,0. Pojemność 1 kanistra: 10L zawierające informację na temat pH koncentratu i zalecanych roztworów.</t>
  </si>
  <si>
    <t>Właściwości:
- kolor: biały
- ilość warstw: 2
- długość rolki: 207 m (+/- 5%)
- ilość rolek w opakowaniu zbiorczym: 250 sztuk zawiniętych w papierową banderolę
- wykonanie: bielony bez użycia chloru, wykonany z celulozy z dodatakiem celulozy z recyklingu, posiadający certyfikat FSC</t>
  </si>
  <si>
    <t>Parametry:
- rodzaj surowca: celuloza z celulozą z recyklingu
- kolor: biały (min. 78% białości)
- warstwy: 2 warstwy,
- długoć rolki: 60m (+/- 2%) 
- 1 Rolka to 1 sztuka</t>
  </si>
  <si>
    <t>Szczotka chodnikowa, plastikowa, włosie sztuczne z gwintem na kij
wymiary 74,5 x 19 x 5 cm</t>
  </si>
  <si>
    <t>Opis przedmiotu zamówienia/ Właściwości</t>
  </si>
  <si>
    <t>Płynny, gotowy do użycia środek dezynfekujący na bazie kwasu mlekowego przeznaczony do ścian, podłóg oraz innych powierzchni znajdujących się wewnątrz pomieszczeń, w tym łazienek i toalet, który można stosować do dezynfekcji powierzchni, przedmiotów (takich jak blaty, deski do krojenia, noże itp.) oraz do zamgławiania. Bezpieczny dla sprzętów RTV. Pojemność butelki 1l</t>
  </si>
  <si>
    <t>Komplet do WC - okrągła szczotka i pojemnik, białe, wykonane z wytrzymałego, nietłukącego się tworzywa sztukucznego, szer.107mm, gł. 107mm, wys. 365mm</t>
  </si>
  <si>
    <t xml:space="preserve">WC Komplet </t>
  </si>
  <si>
    <t>Pasta o właściwościach piorących, przeznaczona do mycia silnie zabrudzonych rąk substancjami trudnozmywalnymi: smary, oleje, sadze, płyny szlifierskie itp.. Zalecana do prania ręcznego odzieży roboczej jak również w pralkach bębnowych. Pojemność 500g</t>
  </si>
  <si>
    <t xml:space="preserve">Pasta BHP </t>
  </si>
  <si>
    <t xml:space="preserve">Płyn do mycia naczyń  </t>
  </si>
  <si>
    <t xml:space="preserve">
Opakowanie: butelka 500 ml; Zastosowanie: usuwa: tłuszcz, brud, przypalenia; Przeznaczenie: do wszystkich rodzajów naczyń i sztućców; Skład: &lt; 5% anionowe środki powierzchniowo czynne, &lt;5% niejonowe środki powierzchniowo czynne, naturalny olejek eteryczny, chlorek sodu, kwas cytrynowy, gliceryna, woda; Przetestowany dermatologicznie; Substancje czynne ulegające biodegradacji.</t>
  </si>
  <si>
    <t xml:space="preserve">Żel do dezynfekcji urządzeń sanitarnych  </t>
  </si>
  <si>
    <t xml:space="preserve">Żel do usuwania kamienia i rdzy w sanitariatach </t>
  </si>
  <si>
    <t>Worek na śmieci
kolor: czarny 
materiał: LDPE
pojemność: 35l
grubość: min 17 µ 
Ilość w rolce: 25 szt.</t>
  </si>
  <si>
    <t xml:space="preserve">Worki na śmieci 35 L </t>
  </si>
  <si>
    <t>Worek na śmieci czarny 
materiał: LDPE 
pojemność: 60l
grubość: min 17 µ 
Ilość w rolce: 25 szt.</t>
  </si>
  <si>
    <t xml:space="preserve">Worki na śmieci 60 L </t>
  </si>
  <si>
    <t>Worek na śmieci
kolor: czarny 
materiał: LDPE 
pojemność: 120l
grubość: min 17 µ 
Ilość w rolce: 25 szt.</t>
  </si>
  <si>
    <t xml:space="preserve">Worki na śmieci 120 L </t>
  </si>
  <si>
    <t>Worek na śmieci
kolor: czarny 
materiał: LDPE 
pojemność: 160l
grubość: min 17 µ 
Ilość w rolce: 20 szt.</t>
  </si>
  <si>
    <t>Worek na śmieci
kolor: czarny 
materiał: LDPE 
pojemność: 240l
grubość: min 17 µ 
Ilość w rolce: 20 szt.</t>
  </si>
  <si>
    <t>Worek na śmieci z taśmą
kolor: czarny 
materiał: LDPE 
pojemność: 60l
grubość: min 17 µ 
Ilość w rolce: 10 szt.</t>
  </si>
  <si>
    <t xml:space="preserve">Worki na śmieci 60 L z taśmą </t>
  </si>
  <si>
    <t xml:space="preserve">Zmywak kuchenny  </t>
  </si>
  <si>
    <t>zmywak kuchenny do naczyń, dwustronny 
jedna wykonana z pianki poliestrowej, druga strona wyposażona w szorstki pad do usuwania cięższych zabrudzeń, nie rysujący powierzchni.
opakowanie: po 5 szt.
mix pięciu kolorów,
rozmiar jednej gąbki:
wymiary 8-10 cm x 5-7 cm</t>
  </si>
  <si>
    <t xml:space="preserve">Zamiatacz drewniany  </t>
  </si>
  <si>
    <t xml:space="preserve">Zamiatacz drewniany, sztukuczne włosie, szerokość korpusu: 30cm,  </t>
  </si>
  <si>
    <t xml:space="preserve">Uniwersalny odkamieniacz  </t>
  </si>
  <si>
    <t xml:space="preserve">Udrażniacz do rur w granulkach  </t>
  </si>
  <si>
    <t xml:space="preserve">Udrażniacz do rur w płynie typu  </t>
  </si>
  <si>
    <t>Produkt do chemicznego udrożniania rur i syfonów w instalacjach kanalizacyjnych, który samoczynnie usuwa wszelkie zanieczyszczenia stałe i organiczne m.in. włosy, tłuszcz, odpadki kuchenne, poj.560 g, likwiduje nieprzyjemne zapachy, posiada wysoką zawartość aktywatora aluminiowego</t>
  </si>
  <si>
    <t>Kij aluminiowy teleskopowy o regulacji 50 - 80 cm z uchwytem ergonomicznym, wyposażony w system blokowania, lekką plastikową raczkę</t>
  </si>
  <si>
    <t>Kij aluminiowy teleskopowy o regulacji 100 - 190 cm z uchwytem ergonomicznym, wyposażony w system blokowania, lekką plastikową raczkę</t>
  </si>
  <si>
    <t xml:space="preserve">Kij aluminiowy teleskopowy </t>
  </si>
  <si>
    <t xml:space="preserve">Kij aluminiowy teleskopowy  </t>
  </si>
  <si>
    <t>Kij aluminiowy długość: 150 cm, wytrzymała lekka konstrukcja aluminiowa, uniwersalne złącze, ergonomiczny kształt z zaokrągloną końcówką</t>
  </si>
  <si>
    <t xml:space="preserve">Kij aluminiowy  </t>
  </si>
  <si>
    <t>Krem ochronny do rąk</t>
  </si>
  <si>
    <t>Opakowanie: tuba 100 ml; do skóry narażonej na częsty kontakt z detergentami, wiatrem, mrozem, zmiany temperatury; zawartość składników pochodzenia naturalnego nie mniej niż 98 %, testowany dermatologicznie i alergologicznie</t>
  </si>
  <si>
    <t>właściwości:
- typ: koszyk,
- gramtura: 40g (+/- 5g) , bez chloru, bez fosforanów, bez wybielacza, z barwnikiem</t>
  </si>
  <si>
    <t>pojemność: 25 L;
materiał: tworzywo sztuczne ABS;
sposób otwierania: pedał nożny;
wymiary: 36 x 36 x 41 cm (+/- 3 cm);
zastosowanie: kosz wolno stojący, kosz nie może posiadać wiaderka wewnętrznego, bezdotykowa obsługa;
kolor: cały kosz biały/marmurek;</t>
  </si>
  <si>
    <t xml:space="preserve">Kosz na śmieci z pedałem </t>
  </si>
  <si>
    <t xml:space="preserve">Kostka do WC  </t>
  </si>
  <si>
    <t>pojemność: 50 L;
wymiary: 38,5 cm x 33,4 cm x 63,5 cm (+/- 5 cm);
materiał obudowy: tworzywo sztuczne ABS;
kolor: mix kolorów*;</t>
  </si>
  <si>
    <t xml:space="preserve">Kosz  z uchylną pokrywą </t>
  </si>
  <si>
    <t>pojemność: 25 L;
wymiary: 24 cm x 28 cm x 51 cm (+/- 5 cm);
materiał: tworzywo sztuczne ABS;
kolor: beżowy;</t>
  </si>
  <si>
    <t xml:space="preserve">Kosz uchylny </t>
  </si>
  <si>
    <t>pojemność: 10 L;
materiał: tworzywo sztuczne ABS;
kolor: mix kolorów*;</t>
  </si>
  <si>
    <t xml:space="preserve">Miotła Eco twarda  </t>
  </si>
  <si>
    <t xml:space="preserve">Miotła trapezowa  </t>
  </si>
  <si>
    <t xml:space="preserve">Mop MicroWet </t>
  </si>
  <si>
    <t xml:space="preserve">Mop płaski duo (do stelaży speedy i kieszeniowych)  </t>
  </si>
  <si>
    <t xml:space="preserve">Mop płaski z mikrofazy z tasiemką </t>
  </si>
  <si>
    <t xml:space="preserve">Mop płaski z tasiemką  </t>
  </si>
  <si>
    <t xml:space="preserve">Mop Premium Ergo </t>
  </si>
  <si>
    <t xml:space="preserve">Mop Premium Ergo  </t>
  </si>
  <si>
    <t>Przeznaczony do dezynfekcji rąk i skóry przed zabiegami oraz do dezynfekcji małych powierzchni  odpornych na działanie alkoholu
posiada szerokie spektrum biobójcze wobec bakterii, prątków, grzybów i wirusów, poj. 500 ml</t>
  </si>
  <si>
    <t>Przeznaczony do dezynfekcji rąk i skóry przed zabiegami oraz do dezynfekcji małych powierzchni  odpornych na działanie alkoholu
posiada szerokie spektrum biobójcze wobec bakterii, prątków, grzybów i wirusów, poj. 250 ml</t>
  </si>
  <si>
    <t>Tabletki przeznaczone do wszystkich rodzajów zmywarek.
Nie pozostawiające smug ani zacieków, rozpuszczające się w wodzie, czyszczą w niskich temperaturach, zawierają sól i nabłyszczacz, Opakowanie zbiorcze 100 tabletek</t>
  </si>
  <si>
    <t>Ścierka tetrowa bawełniana, wymiary: 50x80 cm, 100% bawełna, gramatura :min. 100g</t>
  </si>
  <si>
    <t xml:space="preserve">Ścierka tetrowa  </t>
  </si>
  <si>
    <t xml:space="preserve">Ścierki uniwersalne  </t>
  </si>
  <si>
    <t xml:space="preserve">Tabletki do zmywarek  </t>
  </si>
  <si>
    <t>Ścierka z mikrofibry, wymiary: 50x80, kolor   granatowy, gramatura 320g</t>
  </si>
  <si>
    <t xml:space="preserve">Ścierka do podłogi z mikrofibry  </t>
  </si>
  <si>
    <t xml:space="preserve">Ściągaczka do szyb z uchwytem  </t>
  </si>
  <si>
    <t xml:space="preserve">Ściągaczka do podłogi </t>
  </si>
  <si>
    <t xml:space="preserve">Ściągaczka do podłogi  </t>
  </si>
  <si>
    <t>Ściągaczka do wody plastikowa,  55 cm, posiada regulowany gwint</t>
  </si>
  <si>
    <t>Ściągaczka do wody plastikowa,  75 cm, posiada regulowany gwint</t>
  </si>
  <si>
    <t xml:space="preserve">Szczotka "żelazko"  </t>
  </si>
  <si>
    <t>Stelaż z wymiennym rzepem do mopa</t>
  </si>
  <si>
    <t xml:space="preserve">Stelaż z wymiennym rzepem do mopa </t>
  </si>
  <si>
    <t>Wykonany z wytrzymałego tworzywa sztucznego, Wymiary: 40 cm, bez kija, z tasiemką</t>
  </si>
  <si>
    <t xml:space="preserve">Stelaż kombi do płaskich mopów z tasiemką  </t>
  </si>
  <si>
    <t xml:space="preserve">Stelaż speedy z magnesem do płaskich mopów   </t>
  </si>
  <si>
    <t xml:space="preserve">Stelaż kieszeniowy do mopów akrylowych/bawełnianych  </t>
  </si>
  <si>
    <t>Podstawa uchwytu:polipropylen, przycisk zwalniający:polioxymetylen, przegub:polioxymetylen/ polipropylen, Wymiar: dł : 80 cm</t>
  </si>
  <si>
    <t>Opakowanie: 2kg, eliminuje zacieki, chroni przed osadzaniem się kamienia wewnątrz, ochrania filtry i spryskiwacze</t>
  </si>
  <si>
    <t xml:space="preserve">Sól do zmywarek  </t>
  </si>
  <si>
    <t>opakowanie 100 sztuk, rozm. S,M,L, duża wytrzymałość mechaniczna, nie zawierają lateksu, możliwość wykorzystania przez ośrodki medyczne, ale też laboratoria i punkty diagnostyczne</t>
  </si>
  <si>
    <t>opakowanie 100 sztuk, rozm. S,M,L, niesterylne, do użytku jednorazowego, bezpudrowe</t>
  </si>
  <si>
    <t xml:space="preserve">Rękawice lateksowe </t>
  </si>
  <si>
    <t>Właściwości:
- długość: 140 cm,
- z gwintem do mioteł,
- kompatybilny z miotłami  (poz. 12)</t>
  </si>
  <si>
    <t>Właściwości:
- łącznik z gwintem,
- twarda miotła do zamiatania na mokro i na zewnątrz,
- nie ślizgające się włosie o większej średnicy i podwyższonej trwałości,
- kompatybilny kij: poz. 5
- długość: 30cm</t>
  </si>
  <si>
    <t xml:space="preserve">Kij z gwintem do mioteł  </t>
  </si>
  <si>
    <t>Środek do płukania naczyń i urządzeń w przemysłowych i domowych zmywarkach do naczyń. Dodawany do płukania naczyń w procesie
płukania., 160cykli, nie pozostawia zacieków,  pojemność butelki: 1L</t>
  </si>
  <si>
    <t xml:space="preserve">Nabłyszczacz do zmywarki  </t>
  </si>
  <si>
    <t>Kij drewniany do szczotek</t>
  </si>
  <si>
    <t xml:space="preserve">Rękawice lateksowe  wysoko wytrzymałe z bawełną </t>
  </si>
  <si>
    <t xml:space="preserve">Wiadro z wyciskaczem   </t>
  </si>
  <si>
    <t>Prostokątne z grubego plastiku do mopa sznurkowego o pojemności min. 10L ,ułatwione opróżnianie wiadra - „dziubek” na brzegu wiadra
wiadro uniwersalne – wyciskacz niezamontowany na stałe</t>
  </si>
  <si>
    <t xml:space="preserve">Szufelka ze zmiotką  </t>
  </si>
  <si>
    <t>materiał-polipropylen, przycisk nożny umożliwiający szybkie, bezdotykowe złożenie, magnes znajdujący się w stelażu ułatwiający zamykanie oraz zapobieganie jego mimowolnemu otwieraniu.wymiar: 40 cm</t>
  </si>
  <si>
    <t xml:space="preserve">Kosz uchylny z pokrywą </t>
  </si>
  <si>
    <t xml:space="preserve">Pad do maszyny 16"  </t>
  </si>
  <si>
    <t xml:space="preserve">Pad ręczny  </t>
  </si>
  <si>
    <t xml:space="preserve">Papier toaletowy "mała rolka"   </t>
  </si>
  <si>
    <t xml:space="preserve">Papier toaletowy "mała rolka"  </t>
  </si>
  <si>
    <t xml:space="preserve">Papier toaletowy makulaturowy  </t>
  </si>
  <si>
    <t xml:space="preserve">Papier toaletowy  </t>
  </si>
  <si>
    <t xml:space="preserve">Papier toaletowy w składce  </t>
  </si>
  <si>
    <t xml:space="preserve">Preparat do dezynfekcji i zamgławiania bez alkoholu </t>
  </si>
  <si>
    <t xml:space="preserve">Preparat do gruntownego czyszczenia posadzek 5L  </t>
  </si>
  <si>
    <t xml:space="preserve">Preparat do mycia podłóg 5L  </t>
  </si>
  <si>
    <t xml:space="preserve">Preparat do mycia podłóg wodoodpornych  </t>
  </si>
  <si>
    <t xml:space="preserve">Preparat do mycia pomieszczeń i urządzeń sanitarnych  </t>
  </si>
  <si>
    <t xml:space="preserve">Preparat do mycia powierzchni szklanych  </t>
  </si>
  <si>
    <t xml:space="preserve">Preparat do mycia tłustych i olejowanych zabrudzeń  </t>
  </si>
  <si>
    <t xml:space="preserve">Preparat do nabłyszczania podłóg o podwyższonej odporności na alkohole i środki dezynfekcyjne  </t>
  </si>
  <si>
    <t xml:space="preserve">Preparat do usuwania kamienia z maszyn vendingowych  </t>
  </si>
  <si>
    <t xml:space="preserve">Preparat do usuwania powłok polimerowych  </t>
  </si>
  <si>
    <t xml:space="preserve">Ręcznik w roli  </t>
  </si>
  <si>
    <t xml:space="preserve">Ręcznik ZZ dwuwarstwowy  </t>
  </si>
  <si>
    <t xml:space="preserve">Odświeżacz powietrza (spryskiwacz)  </t>
  </si>
  <si>
    <t xml:space="preserve">Odkamieniacz w płynie do wszystkich rodzajów ekspresów </t>
  </si>
  <si>
    <t>skutecznie usuwa osady z mleka oraz osady wapienne, zapobiega ponownemu osadzaniu się kamienia, nie zawiera fosforanów, posiada dopuszczenie do kontaktu z żywnością,  Gęstość w 20°C [g/cm³]: ~ 1,145, pH: ~ 1,0, pojemność- 1l</t>
  </si>
  <si>
    <t>Tabletki dwufazowe, Starannie usuwają cały kamień nie pozostawiając resztek, Zamykają system przepływu i zapewniają trwałą ochronę antykorozyjną przewodów oraz termoblok.Opakowanie: 36 tabletek</t>
  </si>
  <si>
    <t>Odkamieniacz w tabletkach do wszystkich ekspresów ciśnieniowych</t>
  </si>
  <si>
    <t>Proszek do prania biały &amp; kolor
Opakowanie: karton 600 g; Przeznaczenie: tkaniny białe i kolorowe; Zastosowanie: pranie mechaniczne w pełnym zakresie temperatur oraz ręczne; Skład: &lt; 5% związki wybielające na bazie tlenu, &lt; 5% anionowe środki powierzchniowo czynne, &lt; 5% niejonowe środki powierzchniowo czynne, regulatory piany, rozjaśniacze optyczne, nie zawiera fosforanów i zeolitów.</t>
  </si>
  <si>
    <t xml:space="preserve">Proszek do prania biały &amp;kolor  </t>
  </si>
  <si>
    <t xml:space="preserve">Proszek do prania wykładzin  </t>
  </si>
  <si>
    <t>wartość ph- 8,2,  w wiaderku, 0,8 kg, do dywanów , tapicerki, wykładzin tekstylnych, środki powierzchniowo czynne zgodne z OECD.</t>
  </si>
  <si>
    <t>Materiał Tworzywo sztuczne/ włosie sztuczne,długość części czyszczącej 28 cm, szerokość części czyszczącej : 6,5 cm, wysokość włosia 7 cm, gęste wysokiej jakości włosie nie rysujące powierzchni</t>
  </si>
  <si>
    <t xml:space="preserve">Szczotka domowa </t>
  </si>
  <si>
    <t xml:space="preserve">Odrdzewiacz  </t>
  </si>
  <si>
    <t xml:space="preserve">środek na bazie kwasu fosforowego,odrdzewiacz do stali i żelaza, usuwający  kamień i osady z urządzeń sanitarnych (toalety, umywalki) 0,5 litra </t>
  </si>
  <si>
    <t xml:space="preserve">Mop sznurkowy mini , bawełna -100 %, 150 g , długość sznurka 20 cm </t>
  </si>
  <si>
    <t xml:space="preserve">Mop sznurkowy mini </t>
  </si>
  <si>
    <t>Pojemność: 5 L, dolewane do dozownika, posiadające działanie bakteriobójcze i grzybobójcze, wymagany atest PZH</t>
  </si>
  <si>
    <t xml:space="preserve">Mydło pianowe  </t>
  </si>
  <si>
    <t>Mydło w opakowaniu, waga: 100g (+/- 10g) , skład z allantoiną, wymagany atest PZH</t>
  </si>
  <si>
    <t xml:space="preserve">Mydło toaletowe w kostce  </t>
  </si>
  <si>
    <t>Posiadające działanie bakteriobójcze i grzybobójcze ,wymagany atest PZH, pojemność: 5 L</t>
  </si>
  <si>
    <t xml:space="preserve">Mydło w płynie antybakteryjne  </t>
  </si>
  <si>
    <t xml:space="preserve">Mydło w płynie hipoalergiczne  </t>
  </si>
  <si>
    <t>Przeznaczone do mycia rąk i ciała, neutralne PH dla skóry 5,5-6,5, wymagany atest PZH, Pojemność: 5 L</t>
  </si>
  <si>
    <t xml:space="preserve">Pojemność: 500 ml, z dozownkiem, pompka, wymagany atest PZH
</t>
  </si>
  <si>
    <t xml:space="preserve">Mydło w płynie z dozownikiem  </t>
  </si>
  <si>
    <t xml:space="preserve">Sztyl aluminiowy do mioteł  bez gwintu , dł 150 cm </t>
  </si>
  <si>
    <t xml:space="preserve">Sztukyl aluminiowy </t>
  </si>
  <si>
    <t xml:space="preserve">Preparat do bieżącego mycia powierzchni drewnianych   </t>
  </si>
  <si>
    <t>SUMA</t>
  </si>
  <si>
    <t>Liczba</t>
  </si>
  <si>
    <t>Cena j. netto</t>
  </si>
  <si>
    <t>Załącznik nr 3 do postępowania KAZ.260.1.2025</t>
  </si>
  <si>
    <t xml:space="preserve">FORMULARZ ASORTYMENTOWO - CENOWY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</si>
</sst>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Roboto"/>
      <charset val="238"/>
    </font>
    <font>
      <sz val="10"/>
      <name val="Roboto"/>
      <charset val="238"/>
    </font>
    <font>
      <sz val="10"/>
      <color theme="1"/>
      <name val="Roboto"/>
      <charset val="238"/>
    </font>
    <font>
      <b/>
      <sz val="10"/>
      <color theme="1"/>
      <name val="Roboto"/>
      <charset val="238"/>
    </font>
    <font>
      <b/>
      <sz val="10"/>
      <color theme="0"/>
      <name val="Roboto"/>
      <charset val="238"/>
    </font>
    <font>
      <sz val="10"/>
      <color rgb="FFFF0000"/>
      <name val="Roboto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7B4E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7B4E"/>
      </left>
      <right style="thin">
        <color rgb="FF007B4E"/>
      </right>
      <top style="thin">
        <color rgb="FF007B4E"/>
      </top>
      <bottom style="thin">
        <color rgb="FF007B4E"/>
      </bottom>
      <diagonal/>
    </border>
    <border>
      <left style="thin">
        <color rgb="FF007B4E"/>
      </left>
      <right style="thin">
        <color rgb="FF007B4E"/>
      </right>
      <top/>
      <bottom style="thin">
        <color rgb="FF007B4E"/>
      </bottom>
      <diagonal/>
    </border>
    <border>
      <left style="medium">
        <color indexed="64"/>
      </left>
      <right style="thin">
        <color rgb="FF007B4E"/>
      </right>
      <top style="medium">
        <color indexed="64"/>
      </top>
      <bottom style="thin">
        <color rgb="FF007B4E"/>
      </bottom>
      <diagonal/>
    </border>
    <border>
      <left style="thin">
        <color rgb="FF007B4E"/>
      </left>
      <right style="thin">
        <color rgb="FF007B4E"/>
      </right>
      <top style="medium">
        <color indexed="64"/>
      </top>
      <bottom style="thin">
        <color rgb="FF007B4E"/>
      </bottom>
      <diagonal/>
    </border>
    <border>
      <left style="thin">
        <color rgb="FF007B4E"/>
      </left>
      <right style="medium">
        <color indexed="64"/>
      </right>
      <top style="medium">
        <color indexed="64"/>
      </top>
      <bottom style="thin">
        <color rgb="FF007B4E"/>
      </bottom>
      <diagonal/>
    </border>
    <border>
      <left style="medium">
        <color indexed="64"/>
      </left>
      <right style="thin">
        <color rgb="FF007B4E"/>
      </right>
      <top style="thin">
        <color rgb="FF007B4E"/>
      </top>
      <bottom style="medium">
        <color indexed="64"/>
      </bottom>
      <diagonal/>
    </border>
    <border>
      <left style="thin">
        <color rgb="FF007B4E"/>
      </left>
      <right style="thin">
        <color rgb="FF007B4E"/>
      </right>
      <top style="thin">
        <color rgb="FF007B4E"/>
      </top>
      <bottom style="medium">
        <color indexed="64"/>
      </bottom>
      <diagonal/>
    </border>
    <border>
      <left style="thin">
        <color rgb="FF007B4E"/>
      </left>
      <right style="medium">
        <color indexed="64"/>
      </right>
      <top style="thin">
        <color rgb="FF007B4E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0" xfId="0" applyFont="1"/>
    <xf numFmtId="0" fontId="2" fillId="0" borderId="0" xfId="0" applyFont="1"/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4" fontId="5" fillId="2" borderId="4" xfId="0" applyNumberFormat="1" applyFont="1" applyFill="1" applyBorder="1" applyAlignment="1" applyProtection="1">
      <alignment horizontal="center" vertical="center" wrapText="1"/>
    </xf>
    <xf numFmtId="10" fontId="5" fillId="2" borderId="4" xfId="0" applyNumberFormat="1" applyFont="1" applyFill="1" applyBorder="1" applyAlignment="1" applyProtection="1">
      <alignment horizontal="center" vertical="center" wrapText="1"/>
    </xf>
    <xf numFmtId="4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/>
    <xf numFmtId="0" fontId="3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</xf>
    <xf numFmtId="164" fontId="3" fillId="0" borderId="2" xfId="0" applyNumberFormat="1" applyFont="1" applyBorder="1" applyAlignment="1" applyProtection="1">
      <alignment vertical="center" wrapText="1"/>
    </xf>
    <xf numFmtId="9" fontId="3" fillId="0" borderId="2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164" fontId="3" fillId="0" borderId="1" xfId="0" applyNumberFormat="1" applyFont="1" applyBorder="1" applyAlignment="1" applyProtection="1">
      <alignment vertical="center" wrapText="1"/>
    </xf>
    <xf numFmtId="9" fontId="3" fillId="0" borderId="1" xfId="0" applyNumberFormat="1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/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 applyProtection="1">
      <alignment vertical="center" wrapText="1"/>
    </xf>
    <xf numFmtId="9" fontId="2" fillId="0" borderId="1" xfId="0" applyNumberFormat="1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vertical="top" wrapText="1"/>
    </xf>
    <xf numFmtId="9" fontId="3" fillId="0" borderId="1" xfId="0" applyNumberFormat="1" applyFont="1" applyFill="1" applyBorder="1" applyAlignment="1" applyProtection="1">
      <alignment vertical="center" wrapText="1"/>
      <protection locked="0"/>
    </xf>
    <xf numFmtId="164" fontId="3" fillId="0" borderId="1" xfId="0" applyNumberFormat="1" applyFont="1" applyFill="1" applyBorder="1" applyAlignment="1" applyProtection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64" fontId="3" fillId="0" borderId="0" xfId="0" applyNumberFormat="1" applyFont="1"/>
    <xf numFmtId="164" fontId="5" fillId="2" borderId="4" xfId="0" applyNumberFormat="1" applyFont="1" applyFill="1" applyBorder="1" applyAlignment="1" applyProtection="1">
      <alignment horizontal="center" vertical="center" wrapText="1"/>
    </xf>
    <xf numFmtId="164" fontId="3" fillId="0" borderId="2" xfId="0" applyNumberFormat="1" applyFont="1" applyBorder="1" applyAlignment="1" applyProtection="1">
      <alignment horizontal="right" vertical="center"/>
      <protection locked="0"/>
    </xf>
    <xf numFmtId="164" fontId="3" fillId="0" borderId="1" xfId="0" applyNumberFormat="1" applyFont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7B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05"/>
  <sheetViews>
    <sheetView tabSelected="1" zoomScaleNormal="100" workbookViewId="0">
      <selection activeCell="I13" sqref="I13"/>
    </sheetView>
  </sheetViews>
  <sheetFormatPr defaultRowHeight="12.75" x14ac:dyDescent="0.2"/>
  <cols>
    <col min="1" max="1" width="12" style="2" customWidth="1"/>
    <col min="2" max="2" width="40.28515625" style="3" customWidth="1"/>
    <col min="3" max="3" width="50" style="3" customWidth="1"/>
    <col min="4" max="5" width="12" style="2" customWidth="1"/>
    <col min="6" max="6" width="14" style="39" customWidth="1"/>
    <col min="7" max="7" width="15.7109375" style="2" customWidth="1"/>
    <col min="8" max="8" width="6.42578125" style="2" bestFit="1" customWidth="1"/>
    <col min="9" max="9" width="22.5703125" style="2" customWidth="1"/>
    <col min="10" max="10" width="22.85546875" style="2" customWidth="1"/>
    <col min="11" max="16384" width="9.140625" style="2"/>
  </cols>
  <sheetData>
    <row r="2" spans="1:10" x14ac:dyDescent="0.2">
      <c r="G2" s="48" t="s">
        <v>199</v>
      </c>
      <c r="H2" s="48"/>
      <c r="I2" s="48"/>
      <c r="J2" s="48"/>
    </row>
    <row r="3" spans="1:10" x14ac:dyDescent="0.2">
      <c r="A3" s="47" t="s">
        <v>200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ht="13.5" thickBot="1" x14ac:dyDescent="0.25"/>
    <row r="5" spans="1:10" ht="25.5" x14ac:dyDescent="0.2">
      <c r="A5" s="4" t="s">
        <v>1</v>
      </c>
      <c r="B5" s="5" t="s">
        <v>16</v>
      </c>
      <c r="C5" s="5" t="s">
        <v>57</v>
      </c>
      <c r="D5" s="5" t="s">
        <v>2</v>
      </c>
      <c r="E5" s="5" t="s">
        <v>197</v>
      </c>
      <c r="F5" s="40" t="s">
        <v>198</v>
      </c>
      <c r="G5" s="6" t="s">
        <v>3</v>
      </c>
      <c r="H5" s="7" t="s">
        <v>4</v>
      </c>
      <c r="I5" s="6" t="s">
        <v>7</v>
      </c>
      <c r="J5" s="8" t="s">
        <v>8</v>
      </c>
    </row>
    <row r="6" spans="1:10" s="12" customFormat="1" ht="13.5" thickBot="1" x14ac:dyDescent="0.25">
      <c r="A6" s="9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1">
        <v>10</v>
      </c>
    </row>
    <row r="7" spans="1:10" ht="38.25" x14ac:dyDescent="0.2">
      <c r="A7" s="13">
        <v>1</v>
      </c>
      <c r="B7" s="14" t="s">
        <v>87</v>
      </c>
      <c r="C7" s="14" t="s">
        <v>85</v>
      </c>
      <c r="D7" s="13" t="s">
        <v>0</v>
      </c>
      <c r="E7" s="13">
        <v>3</v>
      </c>
      <c r="F7" s="41"/>
      <c r="G7" s="15">
        <f t="shared" ref="G7:G52" si="0">F7*E7</f>
        <v>0</v>
      </c>
      <c r="H7" s="16"/>
      <c r="I7" s="15">
        <f t="shared" ref="I7:I52" si="1">ROUND((G7*H7),2)</f>
        <v>0</v>
      </c>
      <c r="J7" s="15">
        <f t="shared" ref="J7:J52" si="2">G7+I7</f>
        <v>0</v>
      </c>
    </row>
    <row r="8" spans="1:10" ht="38.25" x14ac:dyDescent="0.2">
      <c r="A8" s="17">
        <v>2</v>
      </c>
      <c r="B8" s="18" t="s">
        <v>88</v>
      </c>
      <c r="C8" s="18" t="s">
        <v>86</v>
      </c>
      <c r="D8" s="17" t="s">
        <v>0</v>
      </c>
      <c r="E8" s="17">
        <v>3</v>
      </c>
      <c r="F8" s="42"/>
      <c r="G8" s="19">
        <f t="shared" si="0"/>
        <v>0</v>
      </c>
      <c r="H8" s="20"/>
      <c r="I8" s="19">
        <f t="shared" si="1"/>
        <v>0</v>
      </c>
      <c r="J8" s="19">
        <f t="shared" si="2"/>
        <v>0</v>
      </c>
    </row>
    <row r="9" spans="1:10" ht="38.25" x14ac:dyDescent="0.2">
      <c r="A9" s="17">
        <v>3</v>
      </c>
      <c r="B9" s="18" t="s">
        <v>90</v>
      </c>
      <c r="C9" s="18" t="s">
        <v>89</v>
      </c>
      <c r="D9" s="17" t="s">
        <v>0</v>
      </c>
      <c r="E9" s="17">
        <v>10</v>
      </c>
      <c r="F9" s="42"/>
      <c r="G9" s="19">
        <f t="shared" si="0"/>
        <v>0</v>
      </c>
      <c r="H9" s="20"/>
      <c r="I9" s="19">
        <f t="shared" si="1"/>
        <v>0</v>
      </c>
      <c r="J9" s="19">
        <f t="shared" si="2"/>
        <v>0</v>
      </c>
    </row>
    <row r="10" spans="1:10" ht="25.5" x14ac:dyDescent="0.2">
      <c r="A10" s="17">
        <v>4</v>
      </c>
      <c r="B10" s="18" t="s">
        <v>142</v>
      </c>
      <c r="C10" s="18" t="s">
        <v>41</v>
      </c>
      <c r="D10" s="17" t="s">
        <v>0</v>
      </c>
      <c r="E10" s="17">
        <v>25</v>
      </c>
      <c r="F10" s="42"/>
      <c r="G10" s="19">
        <f t="shared" si="0"/>
        <v>0</v>
      </c>
      <c r="H10" s="20"/>
      <c r="I10" s="19">
        <f t="shared" si="1"/>
        <v>0</v>
      </c>
      <c r="J10" s="19">
        <f t="shared" si="2"/>
        <v>0</v>
      </c>
    </row>
    <row r="11" spans="1:10" ht="51" x14ac:dyDescent="0.2">
      <c r="A11" s="17">
        <v>5</v>
      </c>
      <c r="B11" s="18" t="s">
        <v>139</v>
      </c>
      <c r="C11" s="18" t="s">
        <v>137</v>
      </c>
      <c r="D11" s="17" t="s">
        <v>0</v>
      </c>
      <c r="E11" s="17">
        <v>15</v>
      </c>
      <c r="F11" s="42"/>
      <c r="G11" s="19">
        <f t="shared" si="0"/>
        <v>0</v>
      </c>
      <c r="H11" s="20"/>
      <c r="I11" s="19">
        <f t="shared" si="1"/>
        <v>0</v>
      </c>
      <c r="J11" s="19">
        <f t="shared" si="2"/>
        <v>0</v>
      </c>
    </row>
    <row r="12" spans="1:10" ht="51" x14ac:dyDescent="0.2">
      <c r="A12" s="17">
        <v>6</v>
      </c>
      <c r="B12" s="18" t="s">
        <v>96</v>
      </c>
      <c r="C12" s="18" t="s">
        <v>93</v>
      </c>
      <c r="D12" s="17" t="s">
        <v>0</v>
      </c>
      <c r="E12" s="17">
        <v>50</v>
      </c>
      <c r="F12" s="42"/>
      <c r="G12" s="19">
        <f t="shared" si="0"/>
        <v>0</v>
      </c>
      <c r="H12" s="20"/>
      <c r="I12" s="19">
        <f t="shared" si="1"/>
        <v>0</v>
      </c>
      <c r="J12" s="19">
        <f t="shared" si="2"/>
        <v>0</v>
      </c>
    </row>
    <row r="13" spans="1:10" ht="74.25" customHeight="1" x14ac:dyDescent="0.2">
      <c r="A13" s="17">
        <v>7</v>
      </c>
      <c r="B13" s="18" t="s">
        <v>95</v>
      </c>
      <c r="C13" s="21" t="s">
        <v>94</v>
      </c>
      <c r="D13" s="17" t="s">
        <v>0</v>
      </c>
      <c r="E13" s="17">
        <v>15</v>
      </c>
      <c r="F13" s="42"/>
      <c r="G13" s="19">
        <f t="shared" si="0"/>
        <v>0</v>
      </c>
      <c r="H13" s="20"/>
      <c r="I13" s="19">
        <f t="shared" si="1"/>
        <v>0</v>
      </c>
      <c r="J13" s="19">
        <f t="shared" si="2"/>
        <v>0</v>
      </c>
    </row>
    <row r="14" spans="1:10" ht="51" x14ac:dyDescent="0.2">
      <c r="A14" s="17">
        <v>8</v>
      </c>
      <c r="B14" s="18" t="s">
        <v>98</v>
      </c>
      <c r="C14" s="21" t="s">
        <v>97</v>
      </c>
      <c r="D14" s="17" t="s">
        <v>0</v>
      </c>
      <c r="E14" s="17">
        <v>10</v>
      </c>
      <c r="F14" s="42"/>
      <c r="G14" s="19">
        <f t="shared" si="0"/>
        <v>0</v>
      </c>
      <c r="H14" s="20"/>
      <c r="I14" s="19">
        <f t="shared" si="1"/>
        <v>0</v>
      </c>
      <c r="J14" s="19">
        <f t="shared" si="2"/>
        <v>0</v>
      </c>
    </row>
    <row r="15" spans="1:10" ht="51" x14ac:dyDescent="0.2">
      <c r="A15" s="17">
        <v>9</v>
      </c>
      <c r="B15" s="18" t="s">
        <v>100</v>
      </c>
      <c r="C15" s="21" t="s">
        <v>99</v>
      </c>
      <c r="D15" s="17" t="s">
        <v>0</v>
      </c>
      <c r="E15" s="17">
        <v>15</v>
      </c>
      <c r="F15" s="42"/>
      <c r="G15" s="19">
        <f t="shared" si="0"/>
        <v>0</v>
      </c>
      <c r="H15" s="20"/>
      <c r="I15" s="19">
        <f t="shared" si="1"/>
        <v>0</v>
      </c>
      <c r="J15" s="19">
        <f t="shared" si="2"/>
        <v>0</v>
      </c>
    </row>
    <row r="16" spans="1:10" ht="38.25" x14ac:dyDescent="0.2">
      <c r="A16" s="17">
        <v>10</v>
      </c>
      <c r="B16" s="18" t="s">
        <v>148</v>
      </c>
      <c r="C16" s="21" t="s">
        <v>101</v>
      </c>
      <c r="D16" s="17" t="s">
        <v>0</v>
      </c>
      <c r="E16" s="17">
        <v>20</v>
      </c>
      <c r="F16" s="42"/>
      <c r="G16" s="19">
        <f t="shared" si="0"/>
        <v>0</v>
      </c>
      <c r="H16" s="20"/>
      <c r="I16" s="19">
        <f t="shared" si="1"/>
        <v>0</v>
      </c>
      <c r="J16" s="19">
        <f t="shared" si="2"/>
        <v>0</v>
      </c>
    </row>
    <row r="17" spans="1:10" ht="63.75" x14ac:dyDescent="0.2">
      <c r="A17" s="22">
        <v>11</v>
      </c>
      <c r="B17" s="18" t="s">
        <v>91</v>
      </c>
      <c r="C17" s="1" t="s">
        <v>92</v>
      </c>
      <c r="D17" s="17" t="s">
        <v>0</v>
      </c>
      <c r="E17" s="17">
        <v>100</v>
      </c>
      <c r="F17" s="42"/>
      <c r="G17" s="19">
        <f t="shared" si="0"/>
        <v>0</v>
      </c>
      <c r="H17" s="20"/>
      <c r="I17" s="19">
        <f t="shared" si="1"/>
        <v>0</v>
      </c>
      <c r="J17" s="19">
        <f t="shared" si="2"/>
        <v>0</v>
      </c>
    </row>
    <row r="18" spans="1:10" ht="89.25" x14ac:dyDescent="0.2">
      <c r="A18" s="22">
        <v>12</v>
      </c>
      <c r="B18" s="18" t="s">
        <v>102</v>
      </c>
      <c r="C18" s="18" t="s">
        <v>138</v>
      </c>
      <c r="D18" s="17" t="s">
        <v>0</v>
      </c>
      <c r="E18" s="17">
        <v>15</v>
      </c>
      <c r="F18" s="42"/>
      <c r="G18" s="19">
        <f t="shared" si="0"/>
        <v>0</v>
      </c>
      <c r="H18" s="20"/>
      <c r="I18" s="19">
        <f t="shared" si="1"/>
        <v>0</v>
      </c>
      <c r="J18" s="19">
        <f t="shared" si="2"/>
        <v>0</v>
      </c>
    </row>
    <row r="19" spans="1:10" ht="38.25" x14ac:dyDescent="0.2">
      <c r="A19" s="22">
        <v>13</v>
      </c>
      <c r="B19" s="18" t="s">
        <v>103</v>
      </c>
      <c r="C19" s="18" t="s">
        <v>56</v>
      </c>
      <c r="D19" s="17" t="s">
        <v>0</v>
      </c>
      <c r="E19" s="17">
        <v>10</v>
      </c>
      <c r="F19" s="42"/>
      <c r="G19" s="19">
        <f t="shared" si="0"/>
        <v>0</v>
      </c>
      <c r="H19" s="20"/>
      <c r="I19" s="19">
        <f t="shared" si="1"/>
        <v>0</v>
      </c>
      <c r="J19" s="19">
        <f t="shared" si="2"/>
        <v>0</v>
      </c>
    </row>
    <row r="20" spans="1:10" ht="89.25" x14ac:dyDescent="0.2">
      <c r="A20" s="22">
        <v>14</v>
      </c>
      <c r="B20" s="18" t="s">
        <v>104</v>
      </c>
      <c r="C20" s="18" t="s">
        <v>21</v>
      </c>
      <c r="D20" s="17" t="s">
        <v>0</v>
      </c>
      <c r="E20" s="17">
        <v>10</v>
      </c>
      <c r="F20" s="42"/>
      <c r="G20" s="19">
        <f t="shared" si="0"/>
        <v>0</v>
      </c>
      <c r="H20" s="20"/>
      <c r="I20" s="19">
        <f t="shared" si="1"/>
        <v>0</v>
      </c>
      <c r="J20" s="19">
        <f t="shared" si="2"/>
        <v>0</v>
      </c>
    </row>
    <row r="21" spans="1:10" ht="89.25" x14ac:dyDescent="0.2">
      <c r="A21" s="22">
        <v>15</v>
      </c>
      <c r="B21" s="18" t="s">
        <v>104</v>
      </c>
      <c r="C21" s="18" t="s">
        <v>22</v>
      </c>
      <c r="D21" s="17" t="s">
        <v>0</v>
      </c>
      <c r="E21" s="17">
        <v>10</v>
      </c>
      <c r="F21" s="42"/>
      <c r="G21" s="19">
        <f t="shared" si="0"/>
        <v>0</v>
      </c>
      <c r="H21" s="20"/>
      <c r="I21" s="19">
        <f t="shared" si="1"/>
        <v>0</v>
      </c>
      <c r="J21" s="19">
        <f t="shared" si="2"/>
        <v>0</v>
      </c>
    </row>
    <row r="22" spans="1:10" ht="229.5" x14ac:dyDescent="0.2">
      <c r="A22" s="22">
        <v>16</v>
      </c>
      <c r="B22" s="18" t="s">
        <v>105</v>
      </c>
      <c r="C22" s="18" t="s">
        <v>28</v>
      </c>
      <c r="D22" s="17" t="s">
        <v>0</v>
      </c>
      <c r="E22" s="17">
        <v>30</v>
      </c>
      <c r="F22" s="42"/>
      <c r="G22" s="19">
        <f t="shared" si="0"/>
        <v>0</v>
      </c>
      <c r="H22" s="20"/>
      <c r="I22" s="19">
        <f t="shared" si="1"/>
        <v>0</v>
      </c>
      <c r="J22" s="19">
        <f t="shared" si="2"/>
        <v>0</v>
      </c>
    </row>
    <row r="23" spans="1:10" ht="229.5" x14ac:dyDescent="0.2">
      <c r="A23" s="22">
        <v>17</v>
      </c>
      <c r="B23" s="18" t="s">
        <v>105</v>
      </c>
      <c r="C23" s="18" t="s">
        <v>27</v>
      </c>
      <c r="D23" s="17" t="s">
        <v>0</v>
      </c>
      <c r="E23" s="17">
        <v>40</v>
      </c>
      <c r="F23" s="42"/>
      <c r="G23" s="19">
        <f t="shared" si="0"/>
        <v>0</v>
      </c>
      <c r="H23" s="20"/>
      <c r="I23" s="19">
        <f t="shared" si="1"/>
        <v>0</v>
      </c>
      <c r="J23" s="19">
        <f t="shared" si="2"/>
        <v>0</v>
      </c>
    </row>
    <row r="24" spans="1:10" ht="229.5" x14ac:dyDescent="0.2">
      <c r="A24" s="22">
        <v>18</v>
      </c>
      <c r="B24" s="18" t="s">
        <v>106</v>
      </c>
      <c r="C24" s="18" t="s">
        <v>27</v>
      </c>
      <c r="D24" s="17" t="s">
        <v>0</v>
      </c>
      <c r="E24" s="17">
        <v>20</v>
      </c>
      <c r="F24" s="42"/>
      <c r="G24" s="19">
        <f t="shared" si="0"/>
        <v>0</v>
      </c>
      <c r="H24" s="20"/>
      <c r="I24" s="19">
        <f t="shared" si="1"/>
        <v>0</v>
      </c>
      <c r="J24" s="19">
        <f t="shared" si="2"/>
        <v>0</v>
      </c>
    </row>
    <row r="25" spans="1:10" ht="229.5" x14ac:dyDescent="0.2">
      <c r="A25" s="22">
        <v>19</v>
      </c>
      <c r="B25" s="18" t="s">
        <v>107</v>
      </c>
      <c r="C25" s="18" t="s">
        <v>29</v>
      </c>
      <c r="D25" s="17" t="s">
        <v>0</v>
      </c>
      <c r="E25" s="17">
        <v>20</v>
      </c>
      <c r="F25" s="42"/>
      <c r="G25" s="19">
        <f t="shared" si="0"/>
        <v>0</v>
      </c>
      <c r="H25" s="20"/>
      <c r="I25" s="19">
        <f t="shared" si="1"/>
        <v>0</v>
      </c>
      <c r="J25" s="19">
        <f t="shared" si="2"/>
        <v>0</v>
      </c>
    </row>
    <row r="26" spans="1:10" ht="76.5" x14ac:dyDescent="0.2">
      <c r="A26" s="22">
        <v>20</v>
      </c>
      <c r="B26" s="18" t="s">
        <v>108</v>
      </c>
      <c r="C26" s="18" t="s">
        <v>24</v>
      </c>
      <c r="D26" s="17" t="s">
        <v>0</v>
      </c>
      <c r="E26" s="17">
        <v>5</v>
      </c>
      <c r="F26" s="42"/>
      <c r="G26" s="19">
        <f t="shared" si="0"/>
        <v>0</v>
      </c>
      <c r="H26" s="20"/>
      <c r="I26" s="19">
        <f t="shared" si="1"/>
        <v>0</v>
      </c>
      <c r="J26" s="19">
        <f t="shared" si="2"/>
        <v>0</v>
      </c>
    </row>
    <row r="27" spans="1:10" ht="76.5" x14ac:dyDescent="0.2">
      <c r="A27" s="22">
        <v>21</v>
      </c>
      <c r="B27" s="18" t="s">
        <v>109</v>
      </c>
      <c r="C27" s="18" t="s">
        <v>23</v>
      </c>
      <c r="D27" s="17" t="s">
        <v>0</v>
      </c>
      <c r="E27" s="17">
        <v>10</v>
      </c>
      <c r="F27" s="42"/>
      <c r="G27" s="19">
        <f t="shared" si="0"/>
        <v>0</v>
      </c>
      <c r="H27" s="20"/>
      <c r="I27" s="19">
        <f t="shared" si="1"/>
        <v>0</v>
      </c>
      <c r="J27" s="19">
        <f t="shared" si="2"/>
        <v>0</v>
      </c>
    </row>
    <row r="28" spans="1:10" ht="25.5" x14ac:dyDescent="0.2">
      <c r="A28" s="22">
        <v>22</v>
      </c>
      <c r="B28" s="23" t="s">
        <v>182</v>
      </c>
      <c r="C28" s="23" t="s">
        <v>181</v>
      </c>
      <c r="D28" s="17" t="s">
        <v>0</v>
      </c>
      <c r="E28" s="17">
        <v>20</v>
      </c>
      <c r="F28" s="42"/>
      <c r="G28" s="19">
        <f t="shared" si="0"/>
        <v>0</v>
      </c>
      <c r="H28" s="20"/>
      <c r="I28" s="19">
        <f t="shared" si="1"/>
        <v>0</v>
      </c>
      <c r="J28" s="19">
        <f t="shared" si="2"/>
        <v>0</v>
      </c>
    </row>
    <row r="29" spans="1:10" ht="38.25" x14ac:dyDescent="0.2">
      <c r="A29" s="22">
        <v>23</v>
      </c>
      <c r="B29" s="23" t="s">
        <v>184</v>
      </c>
      <c r="C29" s="23" t="s">
        <v>183</v>
      </c>
      <c r="D29" s="17" t="s">
        <v>0</v>
      </c>
      <c r="E29" s="17">
        <v>50</v>
      </c>
      <c r="F29" s="42"/>
      <c r="G29" s="19">
        <f t="shared" si="0"/>
        <v>0</v>
      </c>
      <c r="H29" s="20"/>
      <c r="I29" s="19">
        <f t="shared" si="1"/>
        <v>0</v>
      </c>
      <c r="J29" s="19">
        <f t="shared" si="2"/>
        <v>0</v>
      </c>
    </row>
    <row r="30" spans="1:10" ht="25.5" x14ac:dyDescent="0.2">
      <c r="A30" s="22">
        <v>24</v>
      </c>
      <c r="B30" s="23" t="s">
        <v>186</v>
      </c>
      <c r="C30" s="23" t="s">
        <v>185</v>
      </c>
      <c r="D30" s="17" t="s">
        <v>0</v>
      </c>
      <c r="E30" s="17">
        <v>200</v>
      </c>
      <c r="F30" s="42"/>
      <c r="G30" s="19">
        <f t="shared" si="0"/>
        <v>0</v>
      </c>
      <c r="H30" s="20"/>
      <c r="I30" s="19">
        <f t="shared" si="1"/>
        <v>0</v>
      </c>
      <c r="J30" s="19">
        <f t="shared" si="2"/>
        <v>0</v>
      </c>
    </row>
    <row r="31" spans="1:10" ht="25.5" x14ac:dyDescent="0.2">
      <c r="A31" s="22">
        <v>25</v>
      </c>
      <c r="B31" s="23" t="s">
        <v>188</v>
      </c>
      <c r="C31" s="23" t="s">
        <v>187</v>
      </c>
      <c r="D31" s="17" t="s">
        <v>0</v>
      </c>
      <c r="E31" s="17">
        <v>50</v>
      </c>
      <c r="F31" s="42"/>
      <c r="G31" s="19">
        <f t="shared" si="0"/>
        <v>0</v>
      </c>
      <c r="H31" s="20"/>
      <c r="I31" s="19">
        <f t="shared" si="1"/>
        <v>0</v>
      </c>
      <c r="J31" s="19">
        <f t="shared" si="2"/>
        <v>0</v>
      </c>
    </row>
    <row r="32" spans="1:10" ht="25.5" x14ac:dyDescent="0.2">
      <c r="A32" s="22">
        <v>26</v>
      </c>
      <c r="B32" s="23" t="s">
        <v>189</v>
      </c>
      <c r="C32" s="23" t="s">
        <v>190</v>
      </c>
      <c r="D32" s="17" t="s">
        <v>0</v>
      </c>
      <c r="E32" s="17">
        <v>10</v>
      </c>
      <c r="F32" s="42"/>
      <c r="G32" s="19">
        <f t="shared" si="0"/>
        <v>0</v>
      </c>
      <c r="H32" s="20"/>
      <c r="I32" s="19">
        <f t="shared" si="1"/>
        <v>0</v>
      </c>
      <c r="J32" s="19">
        <f t="shared" si="2"/>
        <v>0</v>
      </c>
    </row>
    <row r="33" spans="1:10" ht="38.25" x14ac:dyDescent="0.2">
      <c r="A33" s="22">
        <v>27</v>
      </c>
      <c r="B33" s="23" t="s">
        <v>192</v>
      </c>
      <c r="C33" s="23" t="s">
        <v>191</v>
      </c>
      <c r="D33" s="17" t="s">
        <v>0</v>
      </c>
      <c r="E33" s="17">
        <v>50</v>
      </c>
      <c r="F33" s="42"/>
      <c r="G33" s="19">
        <f t="shared" si="0"/>
        <v>0</v>
      </c>
      <c r="H33" s="20"/>
      <c r="I33" s="19">
        <f t="shared" si="1"/>
        <v>0</v>
      </c>
      <c r="J33" s="19">
        <f t="shared" si="2"/>
        <v>0</v>
      </c>
    </row>
    <row r="34" spans="1:10" s="27" customFormat="1" ht="63.75" x14ac:dyDescent="0.2">
      <c r="A34" s="24">
        <v>28</v>
      </c>
      <c r="B34" s="25" t="s">
        <v>141</v>
      </c>
      <c r="C34" s="25" t="s">
        <v>140</v>
      </c>
      <c r="D34" s="26" t="s">
        <v>0</v>
      </c>
      <c r="E34" s="26">
        <v>10</v>
      </c>
      <c r="F34" s="42"/>
      <c r="G34" s="19">
        <f t="shared" si="0"/>
        <v>0</v>
      </c>
      <c r="H34" s="20"/>
      <c r="I34" s="19">
        <f t="shared" si="1"/>
        <v>0</v>
      </c>
      <c r="J34" s="19">
        <f t="shared" si="2"/>
        <v>0</v>
      </c>
    </row>
    <row r="35" spans="1:10" ht="43.5" customHeight="1" x14ac:dyDescent="0.2">
      <c r="A35" s="22">
        <v>29</v>
      </c>
      <c r="B35" s="23" t="s">
        <v>169</v>
      </c>
      <c r="C35" s="28" t="s">
        <v>170</v>
      </c>
      <c r="D35" s="17" t="s">
        <v>0</v>
      </c>
      <c r="E35" s="17">
        <v>15</v>
      </c>
      <c r="F35" s="42"/>
      <c r="G35" s="19">
        <f t="shared" si="0"/>
        <v>0</v>
      </c>
      <c r="H35" s="20"/>
      <c r="I35" s="19">
        <f t="shared" si="1"/>
        <v>0</v>
      </c>
      <c r="J35" s="19">
        <f t="shared" si="2"/>
        <v>0</v>
      </c>
    </row>
    <row r="36" spans="1:10" ht="51" x14ac:dyDescent="0.2">
      <c r="A36" s="22">
        <v>30</v>
      </c>
      <c r="B36" s="23" t="s">
        <v>172</v>
      </c>
      <c r="C36" s="23" t="s">
        <v>171</v>
      </c>
      <c r="D36" s="17" t="s">
        <v>0</v>
      </c>
      <c r="E36" s="17">
        <v>10</v>
      </c>
      <c r="F36" s="42"/>
      <c r="G36" s="19">
        <f t="shared" si="0"/>
        <v>0</v>
      </c>
      <c r="H36" s="20"/>
      <c r="I36" s="19">
        <f t="shared" si="1"/>
        <v>0</v>
      </c>
      <c r="J36" s="19">
        <f t="shared" si="2"/>
        <v>0</v>
      </c>
    </row>
    <row r="37" spans="1:10" ht="38.25" x14ac:dyDescent="0.2">
      <c r="A37" s="22">
        <v>31</v>
      </c>
      <c r="B37" s="23" t="s">
        <v>179</v>
      </c>
      <c r="C37" s="23" t="s">
        <v>180</v>
      </c>
      <c r="D37" s="26" t="s">
        <v>0</v>
      </c>
      <c r="E37" s="17">
        <v>50</v>
      </c>
      <c r="F37" s="42"/>
      <c r="G37" s="19">
        <f t="shared" si="0"/>
        <v>0</v>
      </c>
      <c r="H37" s="20"/>
      <c r="I37" s="19">
        <f t="shared" si="1"/>
        <v>0</v>
      </c>
      <c r="J37" s="19">
        <f t="shared" si="2"/>
        <v>0</v>
      </c>
    </row>
    <row r="38" spans="1:10" ht="38.25" x14ac:dyDescent="0.2">
      <c r="A38" s="22">
        <v>32</v>
      </c>
      <c r="B38" s="18" t="s">
        <v>168</v>
      </c>
      <c r="C38" s="18" t="s">
        <v>34</v>
      </c>
      <c r="D38" s="17" t="s">
        <v>0</v>
      </c>
      <c r="E38" s="17">
        <v>70</v>
      </c>
      <c r="F38" s="42"/>
      <c r="G38" s="19">
        <f t="shared" si="0"/>
        <v>0</v>
      </c>
      <c r="H38" s="20"/>
      <c r="I38" s="19">
        <f t="shared" si="1"/>
        <v>0</v>
      </c>
      <c r="J38" s="19">
        <f t="shared" si="2"/>
        <v>0</v>
      </c>
    </row>
    <row r="39" spans="1:10" ht="38.25" x14ac:dyDescent="0.2">
      <c r="A39" s="22">
        <v>33</v>
      </c>
      <c r="B39" s="18" t="s">
        <v>149</v>
      </c>
      <c r="C39" s="18" t="s">
        <v>9</v>
      </c>
      <c r="D39" s="17" t="s">
        <v>0</v>
      </c>
      <c r="E39" s="17">
        <v>15</v>
      </c>
      <c r="F39" s="42"/>
      <c r="G39" s="19">
        <f t="shared" si="0"/>
        <v>0</v>
      </c>
      <c r="H39" s="20"/>
      <c r="I39" s="19">
        <f t="shared" si="1"/>
        <v>0</v>
      </c>
      <c r="J39" s="19">
        <f t="shared" si="2"/>
        <v>0</v>
      </c>
    </row>
    <row r="40" spans="1:10" x14ac:dyDescent="0.2">
      <c r="A40" s="22">
        <v>34</v>
      </c>
      <c r="B40" s="18" t="s">
        <v>150</v>
      </c>
      <c r="C40" s="18" t="s">
        <v>10</v>
      </c>
      <c r="D40" s="17" t="s">
        <v>0</v>
      </c>
      <c r="E40" s="17">
        <v>15</v>
      </c>
      <c r="F40" s="42"/>
      <c r="G40" s="19">
        <f t="shared" si="0"/>
        <v>0</v>
      </c>
      <c r="H40" s="20"/>
      <c r="I40" s="19">
        <f t="shared" si="1"/>
        <v>0</v>
      </c>
      <c r="J40" s="19">
        <f t="shared" si="2"/>
        <v>0</v>
      </c>
    </row>
    <row r="41" spans="1:10" ht="76.5" x14ac:dyDescent="0.2">
      <c r="A41" s="22">
        <v>35</v>
      </c>
      <c r="B41" s="18" t="s">
        <v>151</v>
      </c>
      <c r="C41" s="18" t="s">
        <v>36</v>
      </c>
      <c r="D41" s="17" t="s">
        <v>5</v>
      </c>
      <c r="E41" s="17">
        <v>200</v>
      </c>
      <c r="F41" s="42"/>
      <c r="G41" s="19">
        <f t="shared" si="0"/>
        <v>0</v>
      </c>
      <c r="H41" s="20"/>
      <c r="I41" s="19">
        <f t="shared" si="1"/>
        <v>0</v>
      </c>
      <c r="J41" s="19">
        <f t="shared" si="2"/>
        <v>0</v>
      </c>
    </row>
    <row r="42" spans="1:10" ht="89.25" x14ac:dyDescent="0.2">
      <c r="A42" s="22">
        <v>36</v>
      </c>
      <c r="B42" s="18" t="s">
        <v>152</v>
      </c>
      <c r="C42" s="18" t="s">
        <v>35</v>
      </c>
      <c r="D42" s="17" t="s">
        <v>5</v>
      </c>
      <c r="E42" s="17">
        <v>200</v>
      </c>
      <c r="F42" s="42"/>
      <c r="G42" s="19">
        <f t="shared" si="0"/>
        <v>0</v>
      </c>
      <c r="H42" s="20"/>
      <c r="I42" s="19">
        <f t="shared" si="1"/>
        <v>0</v>
      </c>
      <c r="J42" s="19">
        <f t="shared" si="2"/>
        <v>0</v>
      </c>
    </row>
    <row r="43" spans="1:10" ht="114.75" x14ac:dyDescent="0.2">
      <c r="A43" s="22">
        <v>37</v>
      </c>
      <c r="B43" s="18" t="s">
        <v>153</v>
      </c>
      <c r="C43" s="18" t="s">
        <v>37</v>
      </c>
      <c r="D43" s="22" t="s">
        <v>5</v>
      </c>
      <c r="E43" s="17">
        <v>200</v>
      </c>
      <c r="F43" s="42"/>
      <c r="G43" s="19">
        <f t="shared" si="0"/>
        <v>0</v>
      </c>
      <c r="H43" s="20"/>
      <c r="I43" s="19">
        <f t="shared" si="1"/>
        <v>0</v>
      </c>
      <c r="J43" s="19">
        <f t="shared" si="2"/>
        <v>0</v>
      </c>
    </row>
    <row r="44" spans="1:10" ht="63.75" x14ac:dyDescent="0.2">
      <c r="A44" s="22">
        <v>38</v>
      </c>
      <c r="B44" s="18" t="s">
        <v>154</v>
      </c>
      <c r="C44" s="18" t="s">
        <v>38</v>
      </c>
      <c r="D44" s="22" t="s">
        <v>5</v>
      </c>
      <c r="E44" s="17">
        <v>200</v>
      </c>
      <c r="F44" s="42"/>
      <c r="G44" s="19">
        <f t="shared" si="0"/>
        <v>0</v>
      </c>
      <c r="H44" s="20"/>
      <c r="I44" s="19">
        <f t="shared" si="1"/>
        <v>0</v>
      </c>
      <c r="J44" s="19">
        <f t="shared" si="2"/>
        <v>0</v>
      </c>
    </row>
    <row r="45" spans="1:10" s="27" customFormat="1" ht="114.75" x14ac:dyDescent="0.2">
      <c r="A45" s="24">
        <v>39</v>
      </c>
      <c r="B45" s="25" t="s">
        <v>155</v>
      </c>
      <c r="C45" s="25" t="s">
        <v>54</v>
      </c>
      <c r="D45" s="26" t="s">
        <v>5</v>
      </c>
      <c r="E45" s="26">
        <v>20</v>
      </c>
      <c r="F45" s="42"/>
      <c r="G45" s="19">
        <f t="shared" si="0"/>
        <v>0</v>
      </c>
      <c r="H45" s="20"/>
      <c r="I45" s="19">
        <f t="shared" si="1"/>
        <v>0</v>
      </c>
      <c r="J45" s="19">
        <f t="shared" si="2"/>
        <v>0</v>
      </c>
    </row>
    <row r="46" spans="1:10" ht="63.75" x14ac:dyDescent="0.2">
      <c r="A46" s="22">
        <v>40</v>
      </c>
      <c r="B46" s="18" t="s">
        <v>62</v>
      </c>
      <c r="C46" s="1" t="s">
        <v>61</v>
      </c>
      <c r="D46" s="17" t="s">
        <v>0</v>
      </c>
      <c r="E46" s="17">
        <v>50</v>
      </c>
      <c r="F46" s="42"/>
      <c r="G46" s="19">
        <f t="shared" si="0"/>
        <v>0</v>
      </c>
      <c r="H46" s="20"/>
      <c r="I46" s="19">
        <f t="shared" si="1"/>
        <v>0</v>
      </c>
      <c r="J46" s="19">
        <f t="shared" si="2"/>
        <v>0</v>
      </c>
    </row>
    <row r="47" spans="1:10" ht="63.75" x14ac:dyDescent="0.2">
      <c r="A47" s="22">
        <v>41</v>
      </c>
      <c r="B47" s="18" t="s">
        <v>17</v>
      </c>
      <c r="C47" s="29" t="s">
        <v>110</v>
      </c>
      <c r="D47" s="17" t="s">
        <v>0</v>
      </c>
      <c r="E47" s="17">
        <v>10</v>
      </c>
      <c r="F47" s="42"/>
      <c r="G47" s="19">
        <f t="shared" si="0"/>
        <v>0</v>
      </c>
      <c r="H47" s="20"/>
      <c r="I47" s="19">
        <f t="shared" si="1"/>
        <v>0</v>
      </c>
      <c r="J47" s="19">
        <f t="shared" si="2"/>
        <v>0</v>
      </c>
    </row>
    <row r="48" spans="1:10" ht="63.75" x14ac:dyDescent="0.2">
      <c r="A48" s="22">
        <v>42</v>
      </c>
      <c r="B48" s="18" t="s">
        <v>17</v>
      </c>
      <c r="C48" s="29" t="s">
        <v>111</v>
      </c>
      <c r="D48" s="17" t="s">
        <v>0</v>
      </c>
      <c r="E48" s="17">
        <v>20</v>
      </c>
      <c r="F48" s="42"/>
      <c r="G48" s="19">
        <f t="shared" si="0"/>
        <v>0</v>
      </c>
      <c r="H48" s="20"/>
      <c r="I48" s="19">
        <f t="shared" si="1"/>
        <v>0</v>
      </c>
      <c r="J48" s="19">
        <f t="shared" si="2"/>
        <v>0</v>
      </c>
    </row>
    <row r="49" spans="1:11" ht="114.75" x14ac:dyDescent="0.2">
      <c r="A49" s="22">
        <v>43</v>
      </c>
      <c r="B49" s="18" t="s">
        <v>63</v>
      </c>
      <c r="C49" s="1" t="s">
        <v>64</v>
      </c>
      <c r="D49" s="17" t="s">
        <v>0</v>
      </c>
      <c r="E49" s="17">
        <v>30</v>
      </c>
      <c r="F49" s="42"/>
      <c r="G49" s="19">
        <f t="shared" si="0"/>
        <v>0</v>
      </c>
      <c r="H49" s="20"/>
      <c r="I49" s="19">
        <f t="shared" si="1"/>
        <v>0</v>
      </c>
      <c r="J49" s="19">
        <f t="shared" si="2"/>
        <v>0</v>
      </c>
    </row>
    <row r="50" spans="1:11" ht="102" x14ac:dyDescent="0.2">
      <c r="A50" s="22">
        <v>44</v>
      </c>
      <c r="B50" s="18" t="s">
        <v>195</v>
      </c>
      <c r="C50" s="18" t="s">
        <v>43</v>
      </c>
      <c r="D50" s="17" t="s">
        <v>0</v>
      </c>
      <c r="E50" s="17">
        <v>10</v>
      </c>
      <c r="F50" s="42"/>
      <c r="G50" s="19">
        <f t="shared" si="0"/>
        <v>0</v>
      </c>
      <c r="H50" s="20"/>
      <c r="I50" s="19">
        <f t="shared" si="1"/>
        <v>0</v>
      </c>
      <c r="J50" s="19">
        <f t="shared" si="2"/>
        <v>0</v>
      </c>
    </row>
    <row r="51" spans="1:11" ht="102" x14ac:dyDescent="0.2">
      <c r="A51" s="22">
        <v>45</v>
      </c>
      <c r="B51" s="18" t="s">
        <v>156</v>
      </c>
      <c r="C51" s="18" t="s">
        <v>58</v>
      </c>
      <c r="D51" s="22" t="s">
        <v>0</v>
      </c>
      <c r="E51" s="22">
        <v>5</v>
      </c>
      <c r="F51" s="43"/>
      <c r="G51" s="30">
        <f t="shared" si="0"/>
        <v>0</v>
      </c>
      <c r="H51" s="31"/>
      <c r="I51" s="30">
        <f t="shared" si="1"/>
        <v>0</v>
      </c>
      <c r="J51" s="30">
        <f t="shared" si="2"/>
        <v>0</v>
      </c>
      <c r="K51" s="3"/>
    </row>
    <row r="52" spans="1:11" ht="114.75" x14ac:dyDescent="0.2">
      <c r="A52" s="22">
        <v>46</v>
      </c>
      <c r="B52" s="18" t="s">
        <v>157</v>
      </c>
      <c r="C52" s="18" t="s">
        <v>45</v>
      </c>
      <c r="D52" s="17" t="s">
        <v>0</v>
      </c>
      <c r="E52" s="17">
        <v>20</v>
      </c>
      <c r="F52" s="42"/>
      <c r="G52" s="19">
        <f t="shared" si="0"/>
        <v>0</v>
      </c>
      <c r="H52" s="20"/>
      <c r="I52" s="19">
        <f t="shared" si="1"/>
        <v>0</v>
      </c>
      <c r="J52" s="19">
        <f t="shared" si="2"/>
        <v>0</v>
      </c>
    </row>
    <row r="53" spans="1:11" ht="102" x14ac:dyDescent="0.2">
      <c r="A53" s="22">
        <v>47</v>
      </c>
      <c r="B53" s="18" t="s">
        <v>158</v>
      </c>
      <c r="C53" s="18" t="s">
        <v>44</v>
      </c>
      <c r="D53" s="17" t="s">
        <v>0</v>
      </c>
      <c r="E53" s="17">
        <v>50</v>
      </c>
      <c r="F53" s="42"/>
      <c r="G53" s="19">
        <f t="shared" ref="G53:G101" si="3">F53*E53</f>
        <v>0</v>
      </c>
      <c r="H53" s="20"/>
      <c r="I53" s="19">
        <f t="shared" ref="I53:I101" si="4">ROUND((G53*H53),2)</f>
        <v>0</v>
      </c>
      <c r="J53" s="19">
        <f t="shared" ref="J53:J81" si="5">G53+I53</f>
        <v>0</v>
      </c>
    </row>
    <row r="54" spans="1:11" ht="102" x14ac:dyDescent="0.2">
      <c r="A54" s="22">
        <v>48</v>
      </c>
      <c r="B54" s="18" t="s">
        <v>159</v>
      </c>
      <c r="C54" s="18" t="s">
        <v>46</v>
      </c>
      <c r="D54" s="17" t="s">
        <v>0</v>
      </c>
      <c r="E54" s="17">
        <v>20</v>
      </c>
      <c r="F54" s="42"/>
      <c r="G54" s="19">
        <f t="shared" si="3"/>
        <v>0</v>
      </c>
      <c r="H54" s="20"/>
      <c r="I54" s="19">
        <f t="shared" si="4"/>
        <v>0</v>
      </c>
      <c r="J54" s="19">
        <f t="shared" si="5"/>
        <v>0</v>
      </c>
    </row>
    <row r="55" spans="1:11" ht="89.25" x14ac:dyDescent="0.2">
      <c r="A55" s="22">
        <v>49</v>
      </c>
      <c r="B55" s="18" t="s">
        <v>160</v>
      </c>
      <c r="C55" s="18" t="s">
        <v>47</v>
      </c>
      <c r="D55" s="17" t="s">
        <v>0</v>
      </c>
      <c r="E55" s="17">
        <v>30</v>
      </c>
      <c r="F55" s="42"/>
      <c r="G55" s="19">
        <f t="shared" si="3"/>
        <v>0</v>
      </c>
      <c r="H55" s="20"/>
      <c r="I55" s="19">
        <f t="shared" si="4"/>
        <v>0</v>
      </c>
      <c r="J55" s="19">
        <f t="shared" si="5"/>
        <v>0</v>
      </c>
    </row>
    <row r="56" spans="1:11" ht="89.25" x14ac:dyDescent="0.2">
      <c r="A56" s="22">
        <v>50</v>
      </c>
      <c r="B56" s="18" t="s">
        <v>161</v>
      </c>
      <c r="C56" s="18" t="s">
        <v>39</v>
      </c>
      <c r="D56" s="17" t="s">
        <v>0</v>
      </c>
      <c r="E56" s="17">
        <v>40</v>
      </c>
      <c r="F56" s="42"/>
      <c r="G56" s="19">
        <f t="shared" si="3"/>
        <v>0</v>
      </c>
      <c r="H56" s="20"/>
      <c r="I56" s="19">
        <f t="shared" si="4"/>
        <v>0</v>
      </c>
      <c r="J56" s="19">
        <f t="shared" si="5"/>
        <v>0</v>
      </c>
    </row>
    <row r="57" spans="1:11" ht="127.5" x14ac:dyDescent="0.2">
      <c r="A57" s="22">
        <v>51</v>
      </c>
      <c r="B57" s="18" t="s">
        <v>162</v>
      </c>
      <c r="C57" s="18" t="s">
        <v>48</v>
      </c>
      <c r="D57" s="17" t="s">
        <v>0</v>
      </c>
      <c r="E57" s="32">
        <v>20</v>
      </c>
      <c r="F57" s="42"/>
      <c r="G57" s="19">
        <f t="shared" si="3"/>
        <v>0</v>
      </c>
      <c r="H57" s="20"/>
      <c r="I57" s="19">
        <f t="shared" si="4"/>
        <v>0</v>
      </c>
      <c r="J57" s="19">
        <f t="shared" si="5"/>
        <v>0</v>
      </c>
    </row>
    <row r="58" spans="1:11" ht="76.5" x14ac:dyDescent="0.2">
      <c r="A58" s="22">
        <v>52</v>
      </c>
      <c r="B58" s="18" t="s">
        <v>163</v>
      </c>
      <c r="C58" s="18" t="s">
        <v>49</v>
      </c>
      <c r="D58" s="17" t="s">
        <v>0</v>
      </c>
      <c r="E58" s="17">
        <v>10</v>
      </c>
      <c r="F58" s="42"/>
      <c r="G58" s="19">
        <f t="shared" si="3"/>
        <v>0</v>
      </c>
      <c r="H58" s="20"/>
      <c r="I58" s="19">
        <f t="shared" si="4"/>
        <v>0</v>
      </c>
      <c r="J58" s="19">
        <f t="shared" si="5"/>
        <v>0</v>
      </c>
    </row>
    <row r="59" spans="1:11" ht="89.25" x14ac:dyDescent="0.2">
      <c r="A59" s="22">
        <v>53</v>
      </c>
      <c r="B59" s="18" t="s">
        <v>164</v>
      </c>
      <c r="C59" s="18" t="s">
        <v>51</v>
      </c>
      <c r="D59" s="17" t="s">
        <v>0</v>
      </c>
      <c r="E59" s="17">
        <v>10</v>
      </c>
      <c r="F59" s="42"/>
      <c r="G59" s="19">
        <f t="shared" si="3"/>
        <v>0</v>
      </c>
      <c r="H59" s="20"/>
      <c r="I59" s="19">
        <f t="shared" si="4"/>
        <v>0</v>
      </c>
      <c r="J59" s="19">
        <f t="shared" si="5"/>
        <v>0</v>
      </c>
    </row>
    <row r="60" spans="1:11" ht="114.75" x14ac:dyDescent="0.2">
      <c r="A60" s="22">
        <v>54</v>
      </c>
      <c r="B60" s="18" t="s">
        <v>165</v>
      </c>
      <c r="C60" s="18" t="s">
        <v>53</v>
      </c>
      <c r="D60" s="17" t="s">
        <v>0</v>
      </c>
      <c r="E60" s="17">
        <v>10</v>
      </c>
      <c r="F60" s="42"/>
      <c r="G60" s="19">
        <f t="shared" si="3"/>
        <v>0</v>
      </c>
      <c r="H60" s="20"/>
      <c r="I60" s="19">
        <f t="shared" si="4"/>
        <v>0</v>
      </c>
      <c r="J60" s="19">
        <f t="shared" si="5"/>
        <v>0</v>
      </c>
    </row>
    <row r="61" spans="1:11" ht="102" x14ac:dyDescent="0.2">
      <c r="A61" s="22">
        <v>55</v>
      </c>
      <c r="B61" s="23" t="s">
        <v>174</v>
      </c>
      <c r="C61" s="1" t="s">
        <v>173</v>
      </c>
      <c r="D61" s="17" t="s">
        <v>0</v>
      </c>
      <c r="E61" s="17">
        <v>10</v>
      </c>
      <c r="F61" s="42"/>
      <c r="G61" s="19">
        <f t="shared" si="3"/>
        <v>0</v>
      </c>
      <c r="H61" s="20"/>
      <c r="I61" s="19">
        <f t="shared" si="4"/>
        <v>0</v>
      </c>
      <c r="J61" s="19">
        <f t="shared" si="5"/>
        <v>0</v>
      </c>
    </row>
    <row r="62" spans="1:11" ht="38.25" x14ac:dyDescent="0.2">
      <c r="A62" s="22">
        <v>56</v>
      </c>
      <c r="B62" s="18" t="s">
        <v>175</v>
      </c>
      <c r="C62" s="18" t="s">
        <v>176</v>
      </c>
      <c r="D62" s="17" t="s">
        <v>0</v>
      </c>
      <c r="E62" s="17">
        <v>4</v>
      </c>
      <c r="F62" s="42"/>
      <c r="G62" s="19">
        <f t="shared" si="3"/>
        <v>0</v>
      </c>
      <c r="H62" s="20"/>
      <c r="I62" s="19">
        <f t="shared" si="4"/>
        <v>0</v>
      </c>
      <c r="J62" s="19">
        <f t="shared" si="5"/>
        <v>0</v>
      </c>
    </row>
    <row r="63" spans="1:11" ht="76.5" x14ac:dyDescent="0.2">
      <c r="A63" s="22">
        <v>57</v>
      </c>
      <c r="B63" s="18" t="s">
        <v>11</v>
      </c>
      <c r="C63" s="18" t="s">
        <v>55</v>
      </c>
      <c r="D63" s="22" t="s">
        <v>0</v>
      </c>
      <c r="E63" s="17">
        <v>100</v>
      </c>
      <c r="F63" s="42"/>
      <c r="G63" s="19">
        <f t="shared" si="3"/>
        <v>0</v>
      </c>
      <c r="H63" s="20"/>
      <c r="I63" s="19">
        <f t="shared" si="4"/>
        <v>0</v>
      </c>
      <c r="J63" s="19">
        <f t="shared" si="5"/>
        <v>0</v>
      </c>
    </row>
    <row r="64" spans="1:11" ht="38.25" x14ac:dyDescent="0.2">
      <c r="A64" s="22">
        <v>58</v>
      </c>
      <c r="B64" s="18" t="s">
        <v>166</v>
      </c>
      <c r="C64" s="18" t="s">
        <v>33</v>
      </c>
      <c r="D64" s="22" t="s">
        <v>5</v>
      </c>
      <c r="E64" s="17">
        <v>230</v>
      </c>
      <c r="F64" s="42"/>
      <c r="G64" s="19">
        <f t="shared" si="3"/>
        <v>0</v>
      </c>
      <c r="H64" s="20"/>
      <c r="I64" s="19">
        <f t="shared" si="4"/>
        <v>0</v>
      </c>
      <c r="J64" s="19">
        <f t="shared" si="5"/>
        <v>0</v>
      </c>
    </row>
    <row r="65" spans="1:10" ht="89.25" x14ac:dyDescent="0.2">
      <c r="A65" s="22">
        <v>59</v>
      </c>
      <c r="B65" s="18" t="s">
        <v>167</v>
      </c>
      <c r="C65" s="18" t="s">
        <v>15</v>
      </c>
      <c r="D65" s="22" t="s">
        <v>5</v>
      </c>
      <c r="E65" s="17">
        <v>400</v>
      </c>
      <c r="F65" s="42"/>
      <c r="G65" s="19">
        <f t="shared" si="3"/>
        <v>0</v>
      </c>
      <c r="H65" s="20"/>
      <c r="I65" s="19">
        <f t="shared" si="4"/>
        <v>0</v>
      </c>
      <c r="J65" s="19">
        <f t="shared" si="5"/>
        <v>0</v>
      </c>
    </row>
    <row r="66" spans="1:10" ht="51" x14ac:dyDescent="0.2">
      <c r="A66" s="22">
        <v>60</v>
      </c>
      <c r="B66" s="18" t="s">
        <v>12</v>
      </c>
      <c r="C66" s="18" t="s">
        <v>134</v>
      </c>
      <c r="D66" s="17" t="s">
        <v>5</v>
      </c>
      <c r="E66" s="17">
        <v>200</v>
      </c>
      <c r="F66" s="42"/>
      <c r="G66" s="19">
        <f t="shared" si="3"/>
        <v>0</v>
      </c>
      <c r="H66" s="20"/>
      <c r="I66" s="19">
        <f t="shared" si="4"/>
        <v>0</v>
      </c>
      <c r="J66" s="19">
        <f t="shared" si="5"/>
        <v>0</v>
      </c>
    </row>
    <row r="67" spans="1:10" ht="25.5" x14ac:dyDescent="0.2">
      <c r="A67" s="22">
        <v>61</v>
      </c>
      <c r="B67" s="18" t="s">
        <v>136</v>
      </c>
      <c r="C67" s="18" t="s">
        <v>135</v>
      </c>
      <c r="D67" s="17" t="s">
        <v>5</v>
      </c>
      <c r="E67" s="17">
        <v>200</v>
      </c>
      <c r="F67" s="42"/>
      <c r="G67" s="19">
        <f t="shared" si="3"/>
        <v>0</v>
      </c>
      <c r="H67" s="20"/>
      <c r="I67" s="19">
        <f t="shared" si="4"/>
        <v>0</v>
      </c>
      <c r="J67" s="19">
        <f t="shared" si="5"/>
        <v>0</v>
      </c>
    </row>
    <row r="68" spans="1:10" ht="76.5" x14ac:dyDescent="0.2">
      <c r="A68" s="22">
        <v>62</v>
      </c>
      <c r="B68" s="18" t="s">
        <v>143</v>
      </c>
      <c r="C68" s="18" t="s">
        <v>40</v>
      </c>
      <c r="D68" s="17" t="s">
        <v>0</v>
      </c>
      <c r="E68" s="17">
        <v>200</v>
      </c>
      <c r="F68" s="42"/>
      <c r="G68" s="19">
        <f t="shared" si="3"/>
        <v>0</v>
      </c>
      <c r="H68" s="20"/>
      <c r="I68" s="19">
        <f t="shared" si="4"/>
        <v>0</v>
      </c>
      <c r="J68" s="19">
        <f t="shared" si="5"/>
        <v>0</v>
      </c>
    </row>
    <row r="69" spans="1:10" ht="38.25" x14ac:dyDescent="0.2">
      <c r="A69" s="22">
        <v>63</v>
      </c>
      <c r="B69" s="18" t="s">
        <v>133</v>
      </c>
      <c r="C69" s="18" t="s">
        <v>132</v>
      </c>
      <c r="D69" s="17" t="s">
        <v>0</v>
      </c>
      <c r="E69" s="17">
        <v>4</v>
      </c>
      <c r="F69" s="42"/>
      <c r="G69" s="19">
        <f t="shared" si="3"/>
        <v>0</v>
      </c>
      <c r="H69" s="20"/>
      <c r="I69" s="19">
        <f t="shared" si="4"/>
        <v>0</v>
      </c>
      <c r="J69" s="19">
        <f t="shared" si="5"/>
        <v>0</v>
      </c>
    </row>
    <row r="70" spans="1:10" ht="38.25" x14ac:dyDescent="0.2">
      <c r="A70" s="22">
        <v>64</v>
      </c>
      <c r="B70" s="18" t="s">
        <v>130</v>
      </c>
      <c r="C70" s="18" t="s">
        <v>131</v>
      </c>
      <c r="D70" s="17" t="s">
        <v>0</v>
      </c>
      <c r="E70" s="17">
        <v>10</v>
      </c>
      <c r="F70" s="42"/>
      <c r="G70" s="19">
        <f t="shared" si="3"/>
        <v>0</v>
      </c>
      <c r="H70" s="20"/>
      <c r="I70" s="19">
        <f t="shared" si="4"/>
        <v>0</v>
      </c>
      <c r="J70" s="19">
        <f t="shared" si="5"/>
        <v>0</v>
      </c>
    </row>
    <row r="71" spans="1:10" ht="25.5" x14ac:dyDescent="0.2">
      <c r="A71" s="22">
        <v>65</v>
      </c>
      <c r="B71" s="18" t="s">
        <v>128</v>
      </c>
      <c r="C71" s="18" t="s">
        <v>127</v>
      </c>
      <c r="D71" s="17" t="s">
        <v>0</v>
      </c>
      <c r="E71" s="17">
        <v>10</v>
      </c>
      <c r="F71" s="42"/>
      <c r="G71" s="19">
        <f t="shared" si="3"/>
        <v>0</v>
      </c>
      <c r="H71" s="20"/>
      <c r="I71" s="19">
        <f t="shared" si="4"/>
        <v>0</v>
      </c>
      <c r="J71" s="19">
        <f t="shared" si="5"/>
        <v>0</v>
      </c>
    </row>
    <row r="72" spans="1:10" ht="51" x14ac:dyDescent="0.2">
      <c r="A72" s="22">
        <v>66</v>
      </c>
      <c r="B72" s="23" t="s">
        <v>129</v>
      </c>
      <c r="C72" s="23" t="s">
        <v>147</v>
      </c>
      <c r="D72" s="17" t="s">
        <v>0</v>
      </c>
      <c r="E72" s="17">
        <v>10</v>
      </c>
      <c r="F72" s="42"/>
      <c r="G72" s="19">
        <f t="shared" si="3"/>
        <v>0</v>
      </c>
      <c r="H72" s="20"/>
      <c r="I72" s="19">
        <f t="shared" si="4"/>
        <v>0</v>
      </c>
      <c r="J72" s="19">
        <f t="shared" si="5"/>
        <v>0</v>
      </c>
    </row>
    <row r="73" spans="1:10" ht="63.75" x14ac:dyDescent="0.2">
      <c r="A73" s="22">
        <v>67</v>
      </c>
      <c r="B73" s="18" t="s">
        <v>126</v>
      </c>
      <c r="C73" s="18" t="s">
        <v>25</v>
      </c>
      <c r="D73" s="17" t="s">
        <v>0</v>
      </c>
      <c r="E73" s="17">
        <v>10</v>
      </c>
      <c r="F73" s="42"/>
      <c r="G73" s="19">
        <f t="shared" si="3"/>
        <v>0</v>
      </c>
      <c r="H73" s="20"/>
      <c r="I73" s="19">
        <f t="shared" si="4"/>
        <v>0</v>
      </c>
      <c r="J73" s="19">
        <f t="shared" si="5"/>
        <v>0</v>
      </c>
    </row>
    <row r="74" spans="1:10" ht="63.75" x14ac:dyDescent="0.2">
      <c r="A74" s="22">
        <v>68</v>
      </c>
      <c r="B74" s="18" t="s">
        <v>125</v>
      </c>
      <c r="C74" s="18" t="s">
        <v>26</v>
      </c>
      <c r="D74" s="17" t="s">
        <v>0</v>
      </c>
      <c r="E74" s="17">
        <v>10</v>
      </c>
      <c r="F74" s="42"/>
      <c r="G74" s="19">
        <f t="shared" si="3"/>
        <v>0</v>
      </c>
      <c r="H74" s="20"/>
      <c r="I74" s="19">
        <f t="shared" si="4"/>
        <v>0</v>
      </c>
      <c r="J74" s="19">
        <f t="shared" si="5"/>
        <v>0</v>
      </c>
    </row>
    <row r="75" spans="1:10" x14ac:dyDescent="0.2">
      <c r="A75" s="22">
        <v>69</v>
      </c>
      <c r="B75" s="18" t="s">
        <v>124</v>
      </c>
      <c r="C75" s="18" t="s">
        <v>32</v>
      </c>
      <c r="D75" s="17" t="s">
        <v>0</v>
      </c>
      <c r="E75" s="17">
        <v>10</v>
      </c>
      <c r="F75" s="42"/>
      <c r="G75" s="19">
        <f t="shared" si="3"/>
        <v>0</v>
      </c>
      <c r="H75" s="20"/>
      <c r="I75" s="19">
        <f t="shared" si="4"/>
        <v>0</v>
      </c>
      <c r="J75" s="19">
        <f t="shared" si="5"/>
        <v>0</v>
      </c>
    </row>
    <row r="76" spans="1:10" ht="38.25" customHeight="1" x14ac:dyDescent="0.2">
      <c r="A76" s="22">
        <v>70</v>
      </c>
      <c r="B76" s="23" t="s">
        <v>178</v>
      </c>
      <c r="C76" s="33" t="s">
        <v>177</v>
      </c>
      <c r="D76" s="17" t="s">
        <v>0</v>
      </c>
      <c r="E76" s="17">
        <v>20</v>
      </c>
      <c r="F76" s="42"/>
      <c r="G76" s="19">
        <f t="shared" si="3"/>
        <v>0</v>
      </c>
      <c r="H76" s="20"/>
      <c r="I76" s="19">
        <f t="shared" si="4"/>
        <v>0</v>
      </c>
      <c r="J76" s="19">
        <f t="shared" si="5"/>
        <v>0</v>
      </c>
    </row>
    <row r="77" spans="1:10" x14ac:dyDescent="0.2">
      <c r="A77" s="22">
        <v>71</v>
      </c>
      <c r="B77" s="23" t="s">
        <v>194</v>
      </c>
      <c r="C77" s="23" t="s">
        <v>193</v>
      </c>
      <c r="D77" s="17" t="s">
        <v>0</v>
      </c>
      <c r="E77" s="17">
        <v>10</v>
      </c>
      <c r="F77" s="42"/>
      <c r="G77" s="19">
        <f t="shared" si="3"/>
        <v>0</v>
      </c>
      <c r="H77" s="20"/>
      <c r="I77" s="19">
        <f t="shared" si="4"/>
        <v>0</v>
      </c>
      <c r="J77" s="19">
        <f t="shared" si="5"/>
        <v>0</v>
      </c>
    </row>
    <row r="78" spans="1:10" x14ac:dyDescent="0.2">
      <c r="A78" s="22">
        <v>72</v>
      </c>
      <c r="B78" s="18" t="s">
        <v>13</v>
      </c>
      <c r="C78" s="18" t="s">
        <v>14</v>
      </c>
      <c r="D78" s="17" t="s">
        <v>0</v>
      </c>
      <c r="E78" s="17">
        <v>10</v>
      </c>
      <c r="F78" s="42"/>
      <c r="G78" s="19">
        <f t="shared" si="3"/>
        <v>0</v>
      </c>
      <c r="H78" s="20"/>
      <c r="I78" s="19">
        <f t="shared" si="4"/>
        <v>0</v>
      </c>
      <c r="J78" s="19">
        <f t="shared" si="5"/>
        <v>0</v>
      </c>
    </row>
    <row r="79" spans="1:10" ht="63.75" x14ac:dyDescent="0.2">
      <c r="A79" s="22">
        <v>73</v>
      </c>
      <c r="B79" s="18" t="s">
        <v>146</v>
      </c>
      <c r="C79" s="18" t="s">
        <v>42</v>
      </c>
      <c r="D79" s="17" t="s">
        <v>0</v>
      </c>
      <c r="E79" s="17">
        <v>30</v>
      </c>
      <c r="F79" s="42"/>
      <c r="G79" s="19">
        <f t="shared" si="3"/>
        <v>0</v>
      </c>
      <c r="H79" s="20"/>
      <c r="I79" s="19">
        <f t="shared" si="4"/>
        <v>0</v>
      </c>
      <c r="J79" s="19">
        <f t="shared" si="5"/>
        <v>0</v>
      </c>
    </row>
    <row r="80" spans="1:10" ht="25.5" x14ac:dyDescent="0.2">
      <c r="A80" s="22">
        <v>74</v>
      </c>
      <c r="B80" s="18" t="s">
        <v>120</v>
      </c>
      <c r="C80" s="18" t="s">
        <v>122</v>
      </c>
      <c r="D80" s="22" t="s">
        <v>0</v>
      </c>
      <c r="E80" s="22">
        <v>10</v>
      </c>
      <c r="F80" s="42"/>
      <c r="G80" s="19">
        <f t="shared" si="3"/>
        <v>0</v>
      </c>
      <c r="H80" s="20"/>
      <c r="I80" s="19">
        <f t="shared" si="4"/>
        <v>0</v>
      </c>
      <c r="J80" s="19">
        <f t="shared" si="5"/>
        <v>0</v>
      </c>
    </row>
    <row r="81" spans="1:10" ht="25.5" x14ac:dyDescent="0.2">
      <c r="A81" s="22">
        <v>75</v>
      </c>
      <c r="B81" s="18" t="s">
        <v>121</v>
      </c>
      <c r="C81" s="18" t="s">
        <v>123</v>
      </c>
      <c r="D81" s="22" t="s">
        <v>0</v>
      </c>
      <c r="E81" s="22">
        <v>10</v>
      </c>
      <c r="F81" s="42"/>
      <c r="G81" s="19">
        <f t="shared" si="3"/>
        <v>0</v>
      </c>
      <c r="H81" s="20"/>
      <c r="I81" s="19">
        <f t="shared" si="4"/>
        <v>0</v>
      </c>
      <c r="J81" s="19">
        <f t="shared" si="5"/>
        <v>0</v>
      </c>
    </row>
    <row r="82" spans="1:10" ht="25.5" x14ac:dyDescent="0.2">
      <c r="A82" s="22">
        <v>76</v>
      </c>
      <c r="B82" s="18" t="s">
        <v>119</v>
      </c>
      <c r="C82" s="18" t="s">
        <v>31</v>
      </c>
      <c r="D82" s="17" t="s">
        <v>0</v>
      </c>
      <c r="E82" s="17">
        <v>10</v>
      </c>
      <c r="F82" s="42"/>
      <c r="G82" s="19">
        <f t="shared" si="3"/>
        <v>0</v>
      </c>
      <c r="H82" s="20"/>
      <c r="I82" s="19">
        <f t="shared" si="4"/>
        <v>0</v>
      </c>
      <c r="J82" s="19">
        <f t="shared" ref="J82:J101" si="6">G82+I82</f>
        <v>0</v>
      </c>
    </row>
    <row r="83" spans="1:10" ht="25.5" x14ac:dyDescent="0.2">
      <c r="A83" s="22">
        <v>77</v>
      </c>
      <c r="B83" s="18" t="s">
        <v>118</v>
      </c>
      <c r="C83" s="18" t="s">
        <v>117</v>
      </c>
      <c r="D83" s="17" t="s">
        <v>0</v>
      </c>
      <c r="E83" s="17">
        <v>70</v>
      </c>
      <c r="F83" s="42"/>
      <c r="G83" s="19">
        <f t="shared" si="3"/>
        <v>0</v>
      </c>
      <c r="H83" s="20"/>
      <c r="I83" s="19">
        <f t="shared" si="4"/>
        <v>0</v>
      </c>
      <c r="J83" s="19">
        <f t="shared" si="6"/>
        <v>0</v>
      </c>
    </row>
    <row r="84" spans="1:10" ht="25.5" x14ac:dyDescent="0.2">
      <c r="A84" s="22">
        <v>78</v>
      </c>
      <c r="B84" s="18" t="s">
        <v>114</v>
      </c>
      <c r="C84" s="18" t="s">
        <v>113</v>
      </c>
      <c r="D84" s="17" t="s">
        <v>0</v>
      </c>
      <c r="E84" s="17">
        <v>30</v>
      </c>
      <c r="F84" s="42"/>
      <c r="G84" s="19">
        <f t="shared" si="3"/>
        <v>0</v>
      </c>
      <c r="H84" s="20"/>
      <c r="I84" s="19">
        <f t="shared" si="4"/>
        <v>0</v>
      </c>
      <c r="J84" s="19">
        <f t="shared" si="6"/>
        <v>0</v>
      </c>
    </row>
    <row r="85" spans="1:10" ht="89.25" x14ac:dyDescent="0.2">
      <c r="A85" s="22">
        <v>79</v>
      </c>
      <c r="B85" s="18" t="s">
        <v>115</v>
      </c>
      <c r="C85" s="18" t="s">
        <v>30</v>
      </c>
      <c r="D85" s="17" t="s">
        <v>0</v>
      </c>
      <c r="E85" s="17">
        <v>150</v>
      </c>
      <c r="F85" s="42"/>
      <c r="G85" s="19">
        <f t="shared" si="3"/>
        <v>0</v>
      </c>
      <c r="H85" s="20"/>
      <c r="I85" s="19">
        <f t="shared" si="4"/>
        <v>0</v>
      </c>
      <c r="J85" s="19">
        <f t="shared" si="6"/>
        <v>0</v>
      </c>
    </row>
    <row r="86" spans="1:10" s="27" customFormat="1" ht="51" x14ac:dyDescent="0.2">
      <c r="A86" s="22">
        <v>80</v>
      </c>
      <c r="B86" s="25" t="s">
        <v>116</v>
      </c>
      <c r="C86" s="25" t="s">
        <v>112</v>
      </c>
      <c r="D86" s="26" t="s">
        <v>5</v>
      </c>
      <c r="E86" s="26">
        <v>5</v>
      </c>
      <c r="F86" s="42"/>
      <c r="G86" s="19">
        <f t="shared" si="3"/>
        <v>0</v>
      </c>
      <c r="H86" s="34"/>
      <c r="I86" s="19">
        <f t="shared" si="4"/>
        <v>0</v>
      </c>
      <c r="J86" s="35">
        <f t="shared" si="6"/>
        <v>0</v>
      </c>
    </row>
    <row r="87" spans="1:10" s="27" customFormat="1" ht="76.5" x14ac:dyDescent="0.2">
      <c r="A87" s="22">
        <v>81</v>
      </c>
      <c r="B87" s="25" t="s">
        <v>82</v>
      </c>
      <c r="C87" s="36" t="s">
        <v>84</v>
      </c>
      <c r="D87" s="17" t="s">
        <v>0</v>
      </c>
      <c r="E87" s="26">
        <v>10</v>
      </c>
      <c r="F87" s="42"/>
      <c r="G87" s="19">
        <f t="shared" si="3"/>
        <v>0</v>
      </c>
      <c r="H87" s="34"/>
      <c r="I87" s="19">
        <f t="shared" si="4"/>
        <v>0</v>
      </c>
      <c r="J87" s="35">
        <f t="shared" si="6"/>
        <v>0</v>
      </c>
    </row>
    <row r="88" spans="1:10" s="27" customFormat="1" ht="76.5" x14ac:dyDescent="0.2">
      <c r="A88" s="22">
        <v>82</v>
      </c>
      <c r="B88" s="25" t="s">
        <v>83</v>
      </c>
      <c r="C88" s="36" t="s">
        <v>84</v>
      </c>
      <c r="D88" s="17" t="s">
        <v>0</v>
      </c>
      <c r="E88" s="26">
        <v>30</v>
      </c>
      <c r="F88" s="42"/>
      <c r="G88" s="19">
        <f t="shared" si="3"/>
        <v>0</v>
      </c>
      <c r="H88" s="34"/>
      <c r="I88" s="19">
        <f t="shared" si="4"/>
        <v>0</v>
      </c>
      <c r="J88" s="35">
        <f t="shared" si="6"/>
        <v>0</v>
      </c>
    </row>
    <row r="89" spans="1:10" s="27" customFormat="1" ht="76.5" x14ac:dyDescent="0.2">
      <c r="A89" s="22">
        <v>83</v>
      </c>
      <c r="B89" s="25" t="s">
        <v>81</v>
      </c>
      <c r="C89" s="25" t="s">
        <v>20</v>
      </c>
      <c r="D89" s="17" t="s">
        <v>0</v>
      </c>
      <c r="E89" s="26">
        <v>30</v>
      </c>
      <c r="F89" s="42"/>
      <c r="G89" s="19">
        <f t="shared" si="3"/>
        <v>0</v>
      </c>
      <c r="H89" s="34"/>
      <c r="I89" s="19">
        <f t="shared" si="4"/>
        <v>0</v>
      </c>
      <c r="J89" s="35">
        <f t="shared" si="6"/>
        <v>0</v>
      </c>
    </row>
    <row r="90" spans="1:10" s="27" customFormat="1" ht="38.25" x14ac:dyDescent="0.2">
      <c r="A90" s="22">
        <v>84</v>
      </c>
      <c r="B90" s="25" t="s">
        <v>60</v>
      </c>
      <c r="C90" s="25" t="s">
        <v>59</v>
      </c>
      <c r="D90" s="26" t="s">
        <v>0</v>
      </c>
      <c r="E90" s="26">
        <v>120</v>
      </c>
      <c r="F90" s="42"/>
      <c r="G90" s="19">
        <f t="shared" si="3"/>
        <v>0</v>
      </c>
      <c r="H90" s="34"/>
      <c r="I90" s="19">
        <f t="shared" si="4"/>
        <v>0</v>
      </c>
      <c r="J90" s="35">
        <f t="shared" si="6"/>
        <v>0</v>
      </c>
    </row>
    <row r="91" spans="1:10" s="27" customFormat="1" ht="51" x14ac:dyDescent="0.2">
      <c r="A91" s="22">
        <v>85</v>
      </c>
      <c r="B91" s="25" t="s">
        <v>144</v>
      </c>
      <c r="C91" s="25" t="s">
        <v>145</v>
      </c>
      <c r="D91" s="26" t="s">
        <v>0</v>
      </c>
      <c r="E91" s="26">
        <v>10</v>
      </c>
      <c r="F91" s="42"/>
      <c r="G91" s="19">
        <f t="shared" si="3"/>
        <v>0</v>
      </c>
      <c r="H91" s="34"/>
      <c r="I91" s="19">
        <f t="shared" si="4"/>
        <v>0</v>
      </c>
      <c r="J91" s="35">
        <f t="shared" si="6"/>
        <v>0</v>
      </c>
    </row>
    <row r="92" spans="1:10" s="27" customFormat="1" ht="76.5" x14ac:dyDescent="0.2">
      <c r="A92" s="22">
        <v>86</v>
      </c>
      <c r="B92" s="25" t="s">
        <v>18</v>
      </c>
      <c r="C92" s="1" t="s">
        <v>73</v>
      </c>
      <c r="D92" s="26" t="s">
        <v>5</v>
      </c>
      <c r="E92" s="26">
        <v>500</v>
      </c>
      <c r="F92" s="42"/>
      <c r="G92" s="19">
        <f t="shared" si="3"/>
        <v>0</v>
      </c>
      <c r="H92" s="34"/>
      <c r="I92" s="19">
        <f t="shared" si="4"/>
        <v>0</v>
      </c>
      <c r="J92" s="35">
        <f t="shared" si="6"/>
        <v>0</v>
      </c>
    </row>
    <row r="93" spans="1:10" s="27" customFormat="1" ht="76.5" x14ac:dyDescent="0.2">
      <c r="A93" s="22">
        <v>87</v>
      </c>
      <c r="B93" s="25" t="s">
        <v>19</v>
      </c>
      <c r="C93" s="1" t="s">
        <v>74</v>
      </c>
      <c r="D93" s="26" t="s">
        <v>5</v>
      </c>
      <c r="E93" s="26">
        <v>100</v>
      </c>
      <c r="F93" s="42"/>
      <c r="G93" s="19">
        <f t="shared" si="3"/>
        <v>0</v>
      </c>
      <c r="H93" s="34"/>
      <c r="I93" s="19">
        <f t="shared" si="4"/>
        <v>0</v>
      </c>
      <c r="J93" s="35">
        <f t="shared" si="6"/>
        <v>0</v>
      </c>
    </row>
    <row r="94" spans="1:10" s="27" customFormat="1" ht="76.5" x14ac:dyDescent="0.2">
      <c r="A94" s="22">
        <v>88</v>
      </c>
      <c r="B94" s="25" t="s">
        <v>72</v>
      </c>
      <c r="C94" s="1" t="s">
        <v>71</v>
      </c>
      <c r="D94" s="26" t="s">
        <v>5</v>
      </c>
      <c r="E94" s="26">
        <v>100</v>
      </c>
      <c r="F94" s="42"/>
      <c r="G94" s="19">
        <f t="shared" si="3"/>
        <v>0</v>
      </c>
      <c r="H94" s="34"/>
      <c r="I94" s="19">
        <f t="shared" si="4"/>
        <v>0</v>
      </c>
      <c r="J94" s="35">
        <f t="shared" si="6"/>
        <v>0</v>
      </c>
    </row>
    <row r="95" spans="1:10" s="27" customFormat="1" ht="76.5" x14ac:dyDescent="0.2">
      <c r="A95" s="22">
        <v>89</v>
      </c>
      <c r="B95" s="25" t="s">
        <v>68</v>
      </c>
      <c r="C95" s="1" t="s">
        <v>67</v>
      </c>
      <c r="D95" s="26" t="s">
        <v>5</v>
      </c>
      <c r="E95" s="26">
        <v>300</v>
      </c>
      <c r="F95" s="42"/>
      <c r="G95" s="19">
        <f t="shared" si="3"/>
        <v>0</v>
      </c>
      <c r="H95" s="34"/>
      <c r="I95" s="19">
        <f t="shared" si="4"/>
        <v>0</v>
      </c>
      <c r="J95" s="35">
        <f t="shared" si="6"/>
        <v>0</v>
      </c>
    </row>
    <row r="96" spans="1:10" s="27" customFormat="1" ht="63.75" x14ac:dyDescent="0.2">
      <c r="A96" s="22">
        <v>90</v>
      </c>
      <c r="B96" s="25" t="s">
        <v>70</v>
      </c>
      <c r="C96" s="1" t="s">
        <v>69</v>
      </c>
      <c r="D96" s="26" t="s">
        <v>5</v>
      </c>
      <c r="E96" s="26">
        <v>500</v>
      </c>
      <c r="F96" s="42"/>
      <c r="G96" s="19">
        <f t="shared" si="3"/>
        <v>0</v>
      </c>
      <c r="H96" s="34"/>
      <c r="I96" s="19">
        <f t="shared" si="4"/>
        <v>0</v>
      </c>
      <c r="J96" s="35">
        <f t="shared" si="6"/>
        <v>0</v>
      </c>
    </row>
    <row r="97" spans="1:10" s="27" customFormat="1" ht="76.5" x14ac:dyDescent="0.2">
      <c r="A97" s="22">
        <v>91</v>
      </c>
      <c r="B97" s="25" t="s">
        <v>76</v>
      </c>
      <c r="C97" s="1" t="s">
        <v>75</v>
      </c>
      <c r="D97" s="26" t="s">
        <v>5</v>
      </c>
      <c r="E97" s="26">
        <v>100</v>
      </c>
      <c r="F97" s="42"/>
      <c r="G97" s="19">
        <f t="shared" si="3"/>
        <v>0</v>
      </c>
      <c r="H97" s="34"/>
      <c r="I97" s="19">
        <f t="shared" si="4"/>
        <v>0</v>
      </c>
      <c r="J97" s="35">
        <f t="shared" si="6"/>
        <v>0</v>
      </c>
    </row>
    <row r="98" spans="1:10" s="27" customFormat="1" ht="25.5" x14ac:dyDescent="0.2">
      <c r="A98" s="22">
        <v>92</v>
      </c>
      <c r="B98" s="25" t="s">
        <v>79</v>
      </c>
      <c r="C98" s="25" t="s">
        <v>80</v>
      </c>
      <c r="D98" s="26" t="s">
        <v>0</v>
      </c>
      <c r="E98" s="26">
        <v>15</v>
      </c>
      <c r="F98" s="42"/>
      <c r="G98" s="19">
        <f t="shared" si="3"/>
        <v>0</v>
      </c>
      <c r="H98" s="34"/>
      <c r="I98" s="19">
        <f t="shared" si="4"/>
        <v>0</v>
      </c>
      <c r="J98" s="35">
        <f t="shared" si="6"/>
        <v>0</v>
      </c>
    </row>
    <row r="99" spans="1:10" s="27" customFormat="1" ht="102" x14ac:dyDescent="0.2">
      <c r="A99" s="22">
        <v>93</v>
      </c>
      <c r="B99" s="25" t="s">
        <v>77</v>
      </c>
      <c r="C99" s="1" t="s">
        <v>78</v>
      </c>
      <c r="D99" s="26" t="s">
        <v>5</v>
      </c>
      <c r="E99" s="26">
        <v>100</v>
      </c>
      <c r="F99" s="42"/>
      <c r="G99" s="19">
        <f t="shared" si="3"/>
        <v>0</v>
      </c>
      <c r="H99" s="34"/>
      <c r="I99" s="19">
        <f t="shared" si="4"/>
        <v>0</v>
      </c>
      <c r="J99" s="35">
        <f t="shared" si="6"/>
        <v>0</v>
      </c>
    </row>
    <row r="100" spans="1:10" s="27" customFormat="1" ht="114.75" x14ac:dyDescent="0.2">
      <c r="A100" s="22">
        <v>94</v>
      </c>
      <c r="B100" s="25" t="s">
        <v>65</v>
      </c>
      <c r="C100" s="25" t="s">
        <v>52</v>
      </c>
      <c r="D100" s="17" t="s">
        <v>0</v>
      </c>
      <c r="E100" s="26">
        <v>100</v>
      </c>
      <c r="F100" s="42"/>
      <c r="G100" s="19">
        <f t="shared" si="3"/>
        <v>0</v>
      </c>
      <c r="H100" s="34"/>
      <c r="I100" s="19">
        <f t="shared" si="4"/>
        <v>0</v>
      </c>
      <c r="J100" s="35">
        <f t="shared" si="6"/>
        <v>0</v>
      </c>
    </row>
    <row r="101" spans="1:10" s="27" customFormat="1" ht="89.25" x14ac:dyDescent="0.2">
      <c r="A101" s="22">
        <v>95</v>
      </c>
      <c r="B101" s="25" t="s">
        <v>66</v>
      </c>
      <c r="C101" s="25" t="s">
        <v>50</v>
      </c>
      <c r="D101" s="26" t="s">
        <v>0</v>
      </c>
      <c r="E101" s="26">
        <v>150</v>
      </c>
      <c r="F101" s="42"/>
      <c r="G101" s="19">
        <f t="shared" si="3"/>
        <v>0</v>
      </c>
      <c r="H101" s="34"/>
      <c r="I101" s="19">
        <f t="shared" si="4"/>
        <v>0</v>
      </c>
      <c r="J101" s="35">
        <f t="shared" si="6"/>
        <v>0</v>
      </c>
    </row>
    <row r="102" spans="1:10" x14ac:dyDescent="0.2">
      <c r="A102" s="44" t="s">
        <v>196</v>
      </c>
      <c r="B102" s="44"/>
      <c r="C102" s="44"/>
      <c r="D102" s="44"/>
      <c r="E102" s="44"/>
      <c r="F102" s="44"/>
      <c r="G102" s="37">
        <f>SUM(G7:G101)</f>
        <v>0</v>
      </c>
      <c r="H102" s="37" t="s">
        <v>6</v>
      </c>
      <c r="I102" s="37">
        <f>SUM(I7:I101)</f>
        <v>0</v>
      </c>
      <c r="J102" s="37">
        <f>SUM(J7:J101)</f>
        <v>0</v>
      </c>
    </row>
    <row r="103" spans="1:10" x14ac:dyDescent="0.2">
      <c r="A103" s="38"/>
    </row>
    <row r="104" spans="1:10" x14ac:dyDescent="0.2">
      <c r="A104" s="45"/>
      <c r="B104" s="46"/>
      <c r="C104" s="46"/>
      <c r="D104" s="46"/>
      <c r="E104" s="46"/>
      <c r="F104" s="46"/>
      <c r="G104" s="46"/>
      <c r="H104" s="46"/>
      <c r="I104" s="46"/>
      <c r="J104" s="46"/>
    </row>
    <row r="105" spans="1:10" x14ac:dyDescent="0.2">
      <c r="A105" s="38"/>
    </row>
  </sheetData>
  <sheetProtection algorithmName="SHA-512" hashValue="wZXsAvEzvOCMILUwW6UfU6FlSMWoUphnP2lYKK8lvdPEo/agWvvJX+L0uObHbYEuhrPrnFAOOplemeiSrDELvQ==" saltValue="G8NphKoP94rQL9Ohxms+ew==" spinCount="100000" sheet="1" objects="1" scenarios="1" formatColumns="0" formatRows="0"/>
  <protectedRanges>
    <protectedRange sqref="H7:H101" name="Rozstęp1"/>
    <protectedRange sqref="F7:F101" name="Rozstęp2"/>
  </protectedRanges>
  <autoFilter ref="A6:J102" xr:uid="{00000000-0009-0000-0000-000000000000}"/>
  <mergeCells count="4">
    <mergeCell ref="A102:F102"/>
    <mergeCell ref="A104:J104"/>
    <mergeCell ref="A3:J3"/>
    <mergeCell ref="G2:J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Wioletta Koziarzewska</cp:lastModifiedBy>
  <cp:lastPrinted>2024-03-26T07:02:39Z</cp:lastPrinted>
  <dcterms:created xsi:type="dcterms:W3CDTF">2022-11-02T10:24:48Z</dcterms:created>
  <dcterms:modified xsi:type="dcterms:W3CDTF">2025-03-24T12:58:54Z</dcterms:modified>
</cp:coreProperties>
</file>