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iniak8864\Desktop\POMIARY 2025\"/>
    </mc:Choice>
  </mc:AlternateContent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1" l="1"/>
  <c r="J4" i="1"/>
  <c r="J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2" i="1" l="1"/>
  <c r="D22" i="1"/>
  <c r="I22" i="1" l="1"/>
  <c r="H22" i="1"/>
  <c r="G22" i="1"/>
  <c r="F22" i="1"/>
  <c r="E22" i="1"/>
  <c r="J13" i="1"/>
  <c r="J6" i="1"/>
  <c r="J7" i="1"/>
  <c r="J8" i="1"/>
  <c r="J16" i="1"/>
  <c r="J21" i="1" l="1"/>
  <c r="J20" i="1"/>
  <c r="J19" i="1"/>
  <c r="J18" i="1"/>
  <c r="J17" i="1"/>
  <c r="J15" i="1"/>
  <c r="J14" i="1"/>
  <c r="J12" i="1"/>
  <c r="J11" i="1"/>
  <c r="J10" i="1"/>
  <c r="J9" i="1"/>
</calcChain>
</file>

<file path=xl/sharedStrings.xml><?xml version="1.0" encoding="utf-8"?>
<sst xmlns="http://schemas.openxmlformats.org/spreadsheetml/2006/main" count="38" uniqueCount="36">
  <si>
    <t>Lp</t>
  </si>
  <si>
    <t>Nr kompleksu</t>
  </si>
  <si>
    <t>Poznań ul. Promienista 27</t>
  </si>
  <si>
    <t>Poznań ul. Kościuszki 92/98</t>
  </si>
  <si>
    <t>Babki k. Poznania</t>
  </si>
  <si>
    <t>Leszno ul. Sienkiewicza 2</t>
  </si>
  <si>
    <t>Leszno ul. Racławicka 1</t>
  </si>
  <si>
    <t>Śrem ul. Powstańców Wlkp. 29</t>
  </si>
  <si>
    <t>Śrem ul. Sikorskiego 2</t>
  </si>
  <si>
    <t>Ilość pkt. pomiaru ochrony od porażeń</t>
  </si>
  <si>
    <t>Ilość pkt. pomiaru instalacji odgromowej</t>
  </si>
  <si>
    <t>Borówiec k/ Poznania</t>
  </si>
  <si>
    <t>Poznań ul. Głuszyna</t>
  </si>
  <si>
    <t>Poznań ul. Silniki 1</t>
  </si>
  <si>
    <t>Wyciążkowo k/ Leszna</t>
  </si>
  <si>
    <t>Ilość pkt. pomiaru rezyst izol         Ri - ob.1/faz 230 V</t>
  </si>
  <si>
    <t>Ilość pkt. pomiaru rezyst izol         Ri - ob.3/faz 400 V</t>
  </si>
  <si>
    <r>
      <t xml:space="preserve">Ilość pkt. pomiaru uzomów -Ruz: </t>
    </r>
    <r>
      <rPr>
        <sz val="9"/>
        <color rgb="FF000000"/>
        <rFont val="Times New Roman"/>
        <family val="1"/>
        <charset val="238"/>
      </rPr>
      <t>ZK;PEN</t>
    </r>
    <r>
      <rPr>
        <sz val="10"/>
        <color rgb="FF000000"/>
        <rFont val="Times New Roman"/>
        <family val="1"/>
        <charset val="238"/>
      </rPr>
      <t>;</t>
    </r>
    <r>
      <rPr>
        <sz val="9"/>
        <color rgb="FF000000"/>
        <rFont val="Times New Roman"/>
        <family val="1"/>
        <charset val="238"/>
      </rPr>
      <t>GSU</t>
    </r>
  </si>
  <si>
    <t>Adres kompleksu</t>
  </si>
  <si>
    <t>Babki k/ Poznania</t>
  </si>
  <si>
    <t>Rogalin k/ Poznania</t>
  </si>
  <si>
    <t>Nochowo k/ Śremu</t>
  </si>
  <si>
    <t>Ogółem w kompleksach:</t>
  </si>
  <si>
    <t>Ilość pkt. pomiaru wył różnicowo prądowe -RCD</t>
  </si>
  <si>
    <t>…………………………………………….</t>
  </si>
  <si>
    <t>Koszt jednostkowy       PLN/pkt.pom. /netto/</t>
  </si>
  <si>
    <t>Wartość ogółem          PLN/pkt.pom. /netto/</t>
  </si>
  <si>
    <t>Ilośc pkt pomiaru-Razem w kompl.</t>
  </si>
  <si>
    <t>Poznań ul. Grodziska 44</t>
  </si>
  <si>
    <t>OPRACOWAŁ/WYKONAWCA :</t>
  </si>
  <si>
    <r>
      <t xml:space="preserve">WARTOŚĆ OGÓŁEM (BRUTTO):  </t>
    </r>
    <r>
      <rPr>
        <b/>
        <u/>
        <sz val="12"/>
        <color rgb="FF000000"/>
        <rFont val="Calibri"/>
        <family val="2"/>
        <charset val="238"/>
      </rPr>
      <t xml:space="preserve"> ……………………...………...  PLN</t>
    </r>
  </si>
  <si>
    <r>
      <t xml:space="preserve">                                              TABELA WYCENY </t>
    </r>
    <r>
      <rPr>
        <b/>
        <u/>
        <sz val="12"/>
        <color rgb="FF000000"/>
        <rFont val="Calibri"/>
        <family val="2"/>
        <charset val="238"/>
      </rPr>
      <t>OFERTOWEJ</t>
    </r>
    <r>
      <rPr>
        <b/>
        <sz val="12"/>
        <color rgb="FF000000"/>
        <rFont val="Calibri"/>
        <family val="2"/>
        <charset val="238"/>
      </rPr>
      <t xml:space="preserve"> - w PLN / PUNKT POMIAROWY - Pomiary rok 2025                                      ZAŁACZNIK NR 2</t>
    </r>
  </si>
  <si>
    <t xml:space="preserve">(VAT ……..%)  ……………………….………... PLN </t>
  </si>
  <si>
    <t xml:space="preserve">WARTOŚĆ OGÓŁEM (NETTO):   …………………...…..……….. PLN </t>
  </si>
  <si>
    <t>Kiekrz ul. Rekreacyjna k/ Poznania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</si>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</sst>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65">
    <xf numFmtId="0" fontId="0" fillId="0" borderId="0" xfId="0"/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" fontId="1" fillId="0" borderId="9" xfId="0" applyNumberFormat="1" applyFont="1" applyBorder="1" applyAlignment="1"/>
    <xf numFmtId="0" fontId="1" fillId="0" borderId="18" xfId="0" applyFont="1" applyBorder="1" applyAlignment="1">
      <alignment horizontal="center" vertical="center"/>
    </xf>
    <xf numFmtId="4" fontId="1" fillId="0" borderId="18" xfId="0" applyNumberFormat="1" applyFont="1" applyBorder="1" applyAlignment="1"/>
    <xf numFmtId="4" fontId="1" fillId="0" borderId="18" xfId="0" applyNumberFormat="1" applyFont="1" applyBorder="1"/>
    <xf numFmtId="3" fontId="1" fillId="0" borderId="13" xfId="0" applyNumberFormat="1" applyFont="1" applyBorder="1" applyAlignment="1"/>
    <xf numFmtId="3" fontId="1" fillId="0" borderId="13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9" xfId="0" applyNumberFormat="1" applyFont="1" applyBorder="1" applyAlignment="1"/>
    <xf numFmtId="3" fontId="1" fillId="0" borderId="10" xfId="0" applyNumberFormat="1" applyFont="1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/>
    <xf numFmtId="3" fontId="1" fillId="0" borderId="21" xfId="0" applyNumberFormat="1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3" fontId="1" fillId="0" borderId="8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3" fillId="0" borderId="2" xfId="0" applyNumberFormat="1" applyFont="1" applyBorder="1" applyAlignment="1"/>
    <xf numFmtId="3" fontId="3" fillId="0" borderId="3" xfId="0" applyNumberFormat="1" applyFont="1" applyBorder="1" applyAlignment="1"/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9" xfId="0" applyNumberFormat="1" applyFont="1" applyBorder="1" applyAlignment="1"/>
    <xf numFmtId="0" fontId="0" fillId="0" borderId="0" xfId="0" applyAlignment="1">
      <alignment horizontal="center"/>
    </xf>
    <xf numFmtId="4" fontId="3" fillId="0" borderId="17" xfId="0" applyNumberFormat="1" applyFont="1" applyBorder="1"/>
    <xf numFmtId="0" fontId="0" fillId="0" borderId="22" xfId="0" applyBorder="1" applyAlignment="1">
      <alignment horizontal="center"/>
    </xf>
    <xf numFmtId="4" fontId="1" fillId="0" borderId="17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4" fontId="1" fillId="0" borderId="20" xfId="0" applyNumberFormat="1" applyFont="1" applyBorder="1" applyAlignment="1"/>
    <xf numFmtId="0" fontId="0" fillId="0" borderId="25" xfId="0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 vertical="center" textRotation="180"/>
    </xf>
    <xf numFmtId="4" fontId="1" fillId="0" borderId="8" xfId="0" applyNumberFormat="1" applyFont="1" applyBorder="1" applyAlignment="1">
      <alignment horizont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Normal="100" zoomScaleSheetLayoutView="100" workbookViewId="0">
      <selection activeCell="A26" sqref="A26:L26"/>
    </sheetView>
  </sheetViews>
  <sheetFormatPr defaultRowHeight="12.75" x14ac:dyDescent="0.2"/>
  <cols>
    <col min="1" max="1" width="3.42578125" customWidth="1"/>
    <col min="2" max="2" width="8.85546875" customWidth="1"/>
    <col min="3" max="3" width="32.42578125" customWidth="1"/>
    <col min="4" max="8" width="10.7109375" customWidth="1"/>
    <col min="9" max="9" width="11.7109375" customWidth="1"/>
    <col min="10" max="10" width="10.5703125" customWidth="1"/>
    <col min="11" max="11" width="12.28515625" customWidth="1"/>
    <col min="12" max="12" width="12.7109375" customWidth="1"/>
    <col min="13" max="1021" width="8.7109375" customWidth="1"/>
  </cols>
  <sheetData>
    <row r="1" spans="1:12" ht="32.25" customHeight="1" thickBot="1" x14ac:dyDescent="0.2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76.5" customHeight="1" thickBot="1" x14ac:dyDescent="0.25">
      <c r="A2" s="46" t="s">
        <v>0</v>
      </c>
      <c r="B2" s="47" t="s">
        <v>1</v>
      </c>
      <c r="C2" s="48" t="s">
        <v>18</v>
      </c>
      <c r="D2" s="49" t="s">
        <v>9</v>
      </c>
      <c r="E2" s="49" t="s">
        <v>23</v>
      </c>
      <c r="F2" s="47" t="s">
        <v>15</v>
      </c>
      <c r="G2" s="47" t="s">
        <v>16</v>
      </c>
      <c r="H2" s="50" t="s">
        <v>10</v>
      </c>
      <c r="I2" s="50" t="s">
        <v>17</v>
      </c>
      <c r="J2" s="50" t="s">
        <v>27</v>
      </c>
      <c r="K2" s="51" t="s">
        <v>25</v>
      </c>
      <c r="L2" s="52" t="s">
        <v>26</v>
      </c>
    </row>
    <row r="3" spans="1:12" ht="13.5" thickBot="1" x14ac:dyDescent="0.25">
      <c r="A3" s="1">
        <v>1</v>
      </c>
      <c r="B3" s="2">
        <v>2</v>
      </c>
      <c r="C3" s="2">
        <v>3</v>
      </c>
      <c r="D3" s="5">
        <v>4</v>
      </c>
      <c r="E3" s="5">
        <v>5</v>
      </c>
      <c r="F3" s="2">
        <v>6</v>
      </c>
      <c r="G3" s="2">
        <v>7</v>
      </c>
      <c r="H3" s="5">
        <v>8</v>
      </c>
      <c r="I3" s="5">
        <v>9</v>
      </c>
      <c r="J3" s="3">
        <v>10</v>
      </c>
      <c r="K3" s="45">
        <v>11</v>
      </c>
      <c r="L3" s="40">
        <v>12</v>
      </c>
    </row>
    <row r="4" spans="1:12" ht="20.100000000000001" customHeight="1" x14ac:dyDescent="0.25">
      <c r="A4" s="16">
        <v>1</v>
      </c>
      <c r="B4" s="17">
        <v>8652</v>
      </c>
      <c r="C4" s="18" t="s">
        <v>11</v>
      </c>
      <c r="D4" s="31">
        <v>120</v>
      </c>
      <c r="E4" s="31">
        <v>25</v>
      </c>
      <c r="F4" s="28">
        <v>144</v>
      </c>
      <c r="G4" s="28">
        <v>60</v>
      </c>
      <c r="H4" s="31">
        <v>60</v>
      </c>
      <c r="I4" s="31">
        <v>102</v>
      </c>
      <c r="J4" s="34">
        <f>SUM(D4:I4)</f>
        <v>511</v>
      </c>
      <c r="K4" s="44">
        <v>0</v>
      </c>
      <c r="L4" s="41">
        <f>J4*K4</f>
        <v>0</v>
      </c>
    </row>
    <row r="5" spans="1:12" ht="20.100000000000001" customHeight="1" x14ac:dyDescent="0.25">
      <c r="A5" s="19">
        <v>2</v>
      </c>
      <c r="B5" s="20">
        <v>5834</v>
      </c>
      <c r="C5" s="21" t="s">
        <v>12</v>
      </c>
      <c r="D5" s="30">
        <v>63</v>
      </c>
      <c r="E5" s="30">
        <v>6</v>
      </c>
      <c r="F5" s="29">
        <v>15</v>
      </c>
      <c r="G5" s="29">
        <v>30</v>
      </c>
      <c r="H5" s="30">
        <v>0</v>
      </c>
      <c r="I5" s="30">
        <v>14</v>
      </c>
      <c r="J5" s="35">
        <f>SUM(D5:I5)</f>
        <v>128</v>
      </c>
      <c r="K5" s="7">
        <v>0</v>
      </c>
      <c r="L5" s="42">
        <f>J5*K5</f>
        <v>0</v>
      </c>
    </row>
    <row r="6" spans="1:12" ht="20.100000000000001" customHeight="1" x14ac:dyDescent="0.25">
      <c r="A6" s="19">
        <v>3</v>
      </c>
      <c r="B6" s="20">
        <v>6035</v>
      </c>
      <c r="C6" s="21" t="s">
        <v>13</v>
      </c>
      <c r="D6" s="22">
        <v>6375</v>
      </c>
      <c r="E6" s="22">
        <v>1528</v>
      </c>
      <c r="F6" s="29">
        <v>3964</v>
      </c>
      <c r="G6" s="29">
        <v>1246</v>
      </c>
      <c r="H6" s="30">
        <v>604</v>
      </c>
      <c r="I6" s="30">
        <v>1511</v>
      </c>
      <c r="J6" s="35">
        <f t="shared" ref="J5:J8" si="0">SUM(D6:I6)</f>
        <v>15228</v>
      </c>
      <c r="K6" s="7">
        <v>0</v>
      </c>
      <c r="L6" s="42">
        <f>J6*K6</f>
        <v>0</v>
      </c>
    </row>
    <row r="7" spans="1:12" ht="20.100000000000001" customHeight="1" x14ac:dyDescent="0.25">
      <c r="A7" s="19">
        <v>4</v>
      </c>
      <c r="B7" s="20">
        <v>2799</v>
      </c>
      <c r="C7" s="23" t="s">
        <v>13</v>
      </c>
      <c r="D7" s="22">
        <v>1815</v>
      </c>
      <c r="E7" s="22">
        <v>392</v>
      </c>
      <c r="F7" s="29">
        <v>946</v>
      </c>
      <c r="G7" s="29">
        <v>292</v>
      </c>
      <c r="H7" s="30">
        <v>64</v>
      </c>
      <c r="I7" s="30">
        <v>200</v>
      </c>
      <c r="J7" s="35">
        <f t="shared" si="0"/>
        <v>3709</v>
      </c>
      <c r="K7" s="7">
        <v>0</v>
      </c>
      <c r="L7" s="42">
        <f>J7*K7</f>
        <v>0</v>
      </c>
    </row>
    <row r="8" spans="1:12" ht="20.100000000000001" customHeight="1" x14ac:dyDescent="0.25">
      <c r="A8" s="19">
        <v>5</v>
      </c>
      <c r="B8" s="20">
        <v>2736</v>
      </c>
      <c r="C8" s="24" t="s">
        <v>2</v>
      </c>
      <c r="D8" s="22">
        <v>68</v>
      </c>
      <c r="E8" s="22">
        <v>5</v>
      </c>
      <c r="F8" s="29">
        <v>0</v>
      </c>
      <c r="G8" s="29">
        <v>1</v>
      </c>
      <c r="H8" s="30">
        <v>0</v>
      </c>
      <c r="I8" s="22">
        <v>20</v>
      </c>
      <c r="J8" s="36">
        <f t="shared" si="0"/>
        <v>94</v>
      </c>
      <c r="K8" s="7">
        <v>0</v>
      </c>
      <c r="L8" s="42">
        <f>J8*K8</f>
        <v>0</v>
      </c>
    </row>
    <row r="9" spans="1:12" ht="20.100000000000001" customHeight="1" x14ac:dyDescent="0.25">
      <c r="A9" s="53">
        <v>6</v>
      </c>
      <c r="B9" s="25">
        <v>2744</v>
      </c>
      <c r="C9" s="24" t="s">
        <v>3</v>
      </c>
      <c r="D9" s="11">
        <v>1679</v>
      </c>
      <c r="E9" s="12">
        <v>264</v>
      </c>
      <c r="F9" s="13">
        <v>598</v>
      </c>
      <c r="G9" s="13">
        <v>93</v>
      </c>
      <c r="H9" s="12">
        <v>27</v>
      </c>
      <c r="I9" s="12">
        <v>28</v>
      </c>
      <c r="J9" s="37">
        <f t="shared" ref="J9:J14" si="1">SUM(D9:I9)</f>
        <v>2689</v>
      </c>
      <c r="K9" s="7">
        <v>0</v>
      </c>
      <c r="L9" s="42">
        <f>J9*K9</f>
        <v>0</v>
      </c>
    </row>
    <row r="10" spans="1:12" ht="20.100000000000001" customHeight="1" x14ac:dyDescent="0.25">
      <c r="A10" s="19">
        <v>7</v>
      </c>
      <c r="B10" s="25">
        <v>5706</v>
      </c>
      <c r="C10" s="24" t="s">
        <v>34</v>
      </c>
      <c r="D10" s="11">
        <v>899</v>
      </c>
      <c r="E10" s="12">
        <v>84</v>
      </c>
      <c r="F10" s="13">
        <v>337</v>
      </c>
      <c r="G10" s="13">
        <v>62</v>
      </c>
      <c r="H10" s="12">
        <v>33</v>
      </c>
      <c r="I10" s="12">
        <v>38</v>
      </c>
      <c r="J10" s="37">
        <f t="shared" si="1"/>
        <v>1453</v>
      </c>
      <c r="K10" s="7">
        <v>0</v>
      </c>
      <c r="L10" s="42">
        <f>J10*K10</f>
        <v>0</v>
      </c>
    </row>
    <row r="11" spans="1:12" ht="20.100000000000001" customHeight="1" x14ac:dyDescent="0.25">
      <c r="A11" s="19">
        <v>8</v>
      </c>
      <c r="B11" s="25">
        <v>3916</v>
      </c>
      <c r="C11" s="24" t="s">
        <v>28</v>
      </c>
      <c r="D11" s="11">
        <v>69</v>
      </c>
      <c r="E11" s="12">
        <v>2</v>
      </c>
      <c r="F11" s="13">
        <v>86</v>
      </c>
      <c r="G11" s="13">
        <v>14</v>
      </c>
      <c r="H11" s="12">
        <v>0</v>
      </c>
      <c r="I11" s="12">
        <v>9</v>
      </c>
      <c r="J11" s="37">
        <f t="shared" si="1"/>
        <v>180</v>
      </c>
      <c r="K11" s="7">
        <v>0</v>
      </c>
      <c r="L11" s="42">
        <f>J11*K11</f>
        <v>0</v>
      </c>
    </row>
    <row r="12" spans="1:12" ht="20.100000000000001" customHeight="1" x14ac:dyDescent="0.25">
      <c r="A12" s="19">
        <v>9</v>
      </c>
      <c r="B12" s="25">
        <v>4246</v>
      </c>
      <c r="C12" s="24" t="s">
        <v>19</v>
      </c>
      <c r="D12" s="11">
        <v>1424</v>
      </c>
      <c r="E12" s="11">
        <v>176</v>
      </c>
      <c r="F12" s="14">
        <v>451</v>
      </c>
      <c r="G12" s="14">
        <v>56</v>
      </c>
      <c r="H12" s="11">
        <v>50</v>
      </c>
      <c r="I12" s="11">
        <v>62</v>
      </c>
      <c r="J12" s="37">
        <f t="shared" si="1"/>
        <v>2219</v>
      </c>
      <c r="K12" s="7">
        <v>0</v>
      </c>
      <c r="L12" s="42">
        <f>J12*K12</f>
        <v>0</v>
      </c>
    </row>
    <row r="13" spans="1:12" ht="20.100000000000001" customHeight="1" x14ac:dyDescent="0.25">
      <c r="A13" s="19">
        <v>10</v>
      </c>
      <c r="B13" s="25">
        <v>7096</v>
      </c>
      <c r="C13" s="24" t="s">
        <v>20</v>
      </c>
      <c r="D13" s="11">
        <v>46</v>
      </c>
      <c r="E13" s="13">
        <v>2</v>
      </c>
      <c r="F13" s="13">
        <v>3</v>
      </c>
      <c r="G13" s="13">
        <v>2</v>
      </c>
      <c r="H13" s="13">
        <v>0</v>
      </c>
      <c r="I13" s="13">
        <v>6</v>
      </c>
      <c r="J13" s="37">
        <f t="shared" si="1"/>
        <v>59</v>
      </c>
      <c r="K13" s="7">
        <v>0</v>
      </c>
      <c r="L13" s="42">
        <f>J13*K13</f>
        <v>0</v>
      </c>
    </row>
    <row r="14" spans="1:12" ht="20.100000000000001" customHeight="1" x14ac:dyDescent="0.25">
      <c r="A14" s="19">
        <v>11</v>
      </c>
      <c r="B14" s="25">
        <v>7887</v>
      </c>
      <c r="C14" s="24" t="s">
        <v>4</v>
      </c>
      <c r="D14" s="11">
        <v>110</v>
      </c>
      <c r="E14" s="13">
        <v>6</v>
      </c>
      <c r="F14" s="13">
        <v>28</v>
      </c>
      <c r="G14" s="13">
        <v>11</v>
      </c>
      <c r="H14" s="12">
        <v>4</v>
      </c>
      <c r="I14" s="13">
        <v>76</v>
      </c>
      <c r="J14" s="37">
        <f t="shared" si="1"/>
        <v>235</v>
      </c>
      <c r="K14" s="7">
        <v>0</v>
      </c>
      <c r="L14" s="42">
        <f>J14*K14</f>
        <v>0</v>
      </c>
    </row>
    <row r="15" spans="1:12" ht="20.100000000000001" customHeight="1" x14ac:dyDescent="0.25">
      <c r="A15" s="53">
        <v>12</v>
      </c>
      <c r="B15" s="25">
        <v>2966</v>
      </c>
      <c r="C15" s="24" t="s">
        <v>5</v>
      </c>
      <c r="D15" s="11">
        <v>7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37">
        <f t="shared" ref="J15:J21" si="2">SUM(D15:I15)</f>
        <v>7</v>
      </c>
      <c r="K15" s="7">
        <v>0</v>
      </c>
      <c r="L15" s="42">
        <f>J15*K15</f>
        <v>0</v>
      </c>
    </row>
    <row r="16" spans="1:12" ht="20.100000000000001" customHeight="1" x14ac:dyDescent="0.25">
      <c r="A16" s="19">
        <v>13</v>
      </c>
      <c r="B16" s="25">
        <v>5449</v>
      </c>
      <c r="C16" s="24" t="s">
        <v>5</v>
      </c>
      <c r="D16" s="11">
        <v>15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37">
        <f t="shared" si="2"/>
        <v>15</v>
      </c>
      <c r="K16" s="7">
        <v>0</v>
      </c>
      <c r="L16" s="42">
        <f>J16*K16</f>
        <v>0</v>
      </c>
    </row>
    <row r="17" spans="1:12" ht="20.100000000000001" customHeight="1" x14ac:dyDescent="0.25">
      <c r="A17" s="19">
        <v>14</v>
      </c>
      <c r="B17" s="25">
        <v>2972</v>
      </c>
      <c r="C17" s="24" t="s">
        <v>6</v>
      </c>
      <c r="D17" s="11">
        <v>1844</v>
      </c>
      <c r="E17" s="11">
        <v>192</v>
      </c>
      <c r="F17" s="14">
        <v>917</v>
      </c>
      <c r="G17" s="14">
        <v>138</v>
      </c>
      <c r="H17" s="11">
        <v>127</v>
      </c>
      <c r="I17" s="11">
        <v>66</v>
      </c>
      <c r="J17" s="37">
        <f t="shared" si="2"/>
        <v>3284</v>
      </c>
      <c r="K17" s="7">
        <v>0</v>
      </c>
      <c r="L17" s="42">
        <f>J17*K17</f>
        <v>0</v>
      </c>
    </row>
    <row r="18" spans="1:12" ht="20.100000000000001" customHeight="1" x14ac:dyDescent="0.25">
      <c r="A18" s="19">
        <v>15</v>
      </c>
      <c r="B18" s="25">
        <v>2973</v>
      </c>
      <c r="C18" s="24" t="s">
        <v>14</v>
      </c>
      <c r="D18" s="11">
        <v>311</v>
      </c>
      <c r="E18" s="11">
        <v>6</v>
      </c>
      <c r="F18" s="14">
        <v>133</v>
      </c>
      <c r="G18" s="14">
        <v>71</v>
      </c>
      <c r="H18" s="11">
        <v>54</v>
      </c>
      <c r="I18" s="11">
        <v>26</v>
      </c>
      <c r="J18" s="37">
        <f t="shared" si="2"/>
        <v>601</v>
      </c>
      <c r="K18" s="7">
        <v>0</v>
      </c>
      <c r="L18" s="42">
        <f>J18*K18</f>
        <v>0</v>
      </c>
    </row>
    <row r="19" spans="1:12" ht="20.100000000000001" customHeight="1" x14ac:dyDescent="0.25">
      <c r="A19" s="53">
        <v>16</v>
      </c>
      <c r="B19" s="25">
        <v>2981</v>
      </c>
      <c r="C19" s="24" t="s">
        <v>7</v>
      </c>
      <c r="D19" s="11">
        <v>134</v>
      </c>
      <c r="E19" s="11">
        <v>15</v>
      </c>
      <c r="F19" s="14">
        <v>40</v>
      </c>
      <c r="G19" s="14">
        <v>19</v>
      </c>
      <c r="H19" s="11">
        <v>22</v>
      </c>
      <c r="I19" s="11">
        <v>28</v>
      </c>
      <c r="J19" s="37">
        <f t="shared" si="2"/>
        <v>258</v>
      </c>
      <c r="K19" s="7">
        <v>0</v>
      </c>
      <c r="L19" s="42">
        <f>J19*K19</f>
        <v>0</v>
      </c>
    </row>
    <row r="20" spans="1:12" ht="20.100000000000001" customHeight="1" x14ac:dyDescent="0.25">
      <c r="A20" s="19">
        <v>17</v>
      </c>
      <c r="B20" s="25">
        <v>2982</v>
      </c>
      <c r="C20" s="24" t="s">
        <v>8</v>
      </c>
      <c r="D20" s="11">
        <v>320</v>
      </c>
      <c r="E20" s="11">
        <v>52</v>
      </c>
      <c r="F20" s="14">
        <v>108</v>
      </c>
      <c r="G20" s="14">
        <v>63</v>
      </c>
      <c r="H20" s="11">
        <v>0</v>
      </c>
      <c r="I20" s="11">
        <v>30</v>
      </c>
      <c r="J20" s="37">
        <f t="shared" si="2"/>
        <v>573</v>
      </c>
      <c r="K20" s="7">
        <v>0</v>
      </c>
      <c r="L20" s="42">
        <f>J20*K20</f>
        <v>0</v>
      </c>
    </row>
    <row r="21" spans="1:12" ht="20.100000000000001" customHeight="1" thickBot="1" x14ac:dyDescent="0.3">
      <c r="A21" s="19">
        <v>18</v>
      </c>
      <c r="B21" s="26">
        <v>1795</v>
      </c>
      <c r="C21" s="27" t="s">
        <v>21</v>
      </c>
      <c r="D21" s="15">
        <v>228</v>
      </c>
      <c r="E21" s="15">
        <v>25</v>
      </c>
      <c r="F21" s="13">
        <v>59</v>
      </c>
      <c r="G21" s="13">
        <v>11</v>
      </c>
      <c r="H21" s="13">
        <v>2</v>
      </c>
      <c r="I21" s="13">
        <v>15</v>
      </c>
      <c r="J21" s="37">
        <f t="shared" si="2"/>
        <v>340</v>
      </c>
      <c r="K21" s="7">
        <v>0</v>
      </c>
      <c r="L21" s="43">
        <f>J21*K21</f>
        <v>0</v>
      </c>
    </row>
    <row r="22" spans="1:12" ht="20.100000000000001" customHeight="1" x14ac:dyDescent="0.25">
      <c r="A22" s="55" t="s">
        <v>22</v>
      </c>
      <c r="B22" s="56"/>
      <c r="C22" s="57"/>
      <c r="D22" s="32">
        <f t="shared" ref="D22:J22" si="3">SUM(D4:D21)</f>
        <v>15527</v>
      </c>
      <c r="E22" s="32">
        <f t="shared" si="3"/>
        <v>2780</v>
      </c>
      <c r="F22" s="33">
        <f t="shared" si="3"/>
        <v>7829</v>
      </c>
      <c r="G22" s="33">
        <f t="shared" si="3"/>
        <v>2169</v>
      </c>
      <c r="H22" s="32">
        <f t="shared" si="3"/>
        <v>1047</v>
      </c>
      <c r="I22" s="32">
        <f t="shared" si="3"/>
        <v>2231</v>
      </c>
      <c r="J22" s="32">
        <f>SUM(J4:J21)</f>
        <v>31583</v>
      </c>
      <c r="K22" s="64" t="s">
        <v>35</v>
      </c>
      <c r="L22" s="39">
        <f>SUM(L4:L21)</f>
        <v>0</v>
      </c>
    </row>
    <row r="23" spans="1:12" ht="20.100000000000001" customHeight="1" x14ac:dyDescent="0.25">
      <c r="A23" s="8"/>
      <c r="B23" s="8"/>
      <c r="C23" s="8"/>
      <c r="D23" s="9"/>
      <c r="E23" s="9"/>
      <c r="F23" s="9"/>
      <c r="G23" s="9"/>
      <c r="H23" s="9"/>
      <c r="I23" s="9"/>
      <c r="J23" s="9"/>
      <c r="K23" s="10"/>
      <c r="L23" s="10"/>
    </row>
    <row r="24" spans="1:12" ht="20.100000000000001" customHeight="1" x14ac:dyDescent="0.25">
      <c r="A24" s="60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1:12" ht="20.100000000000001" customHeight="1" x14ac:dyDescent="0.25">
      <c r="A25" s="60" t="s">
        <v>32</v>
      </c>
      <c r="B25" s="60"/>
      <c r="C25" s="60"/>
      <c r="D25" s="60"/>
      <c r="E25" s="60"/>
      <c r="F25" s="60"/>
      <c r="G25" s="60"/>
      <c r="H25" s="60"/>
      <c r="I25" s="60"/>
      <c r="J25" s="6"/>
      <c r="K25" s="6"/>
      <c r="L25" s="6"/>
    </row>
    <row r="26" spans="1:12" ht="20.100000000000001" customHeight="1" x14ac:dyDescent="0.25">
      <c r="A26" s="61" t="s">
        <v>30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2" ht="20.100000000000001" customHeight="1" x14ac:dyDescent="0.2">
      <c r="L27" s="63"/>
    </row>
    <row r="28" spans="1:12" ht="20.100000000000001" customHeight="1" x14ac:dyDescent="0.2">
      <c r="L28" s="63"/>
    </row>
    <row r="29" spans="1:12" ht="20.100000000000001" customHeight="1" x14ac:dyDescent="0.2">
      <c r="L29" s="63"/>
    </row>
    <row r="30" spans="1:12" ht="20.100000000000001" customHeight="1" x14ac:dyDescent="0.2">
      <c r="C30" s="4" t="s">
        <v>29</v>
      </c>
      <c r="J30" s="58"/>
      <c r="K30" s="58"/>
      <c r="L30" s="63"/>
    </row>
    <row r="31" spans="1:12" ht="20.100000000000001" customHeight="1" x14ac:dyDescent="0.2">
      <c r="L31" s="63"/>
    </row>
    <row r="32" spans="1:12" ht="20.100000000000001" customHeight="1" x14ac:dyDescent="0.2">
      <c r="C32" s="38" t="s">
        <v>24</v>
      </c>
      <c r="J32" s="58"/>
      <c r="K32" s="58"/>
      <c r="L32" s="63"/>
    </row>
    <row r="33" spans="3:11" ht="20.100000000000001" customHeight="1" x14ac:dyDescent="0.2">
      <c r="C33" s="4"/>
      <c r="J33" s="59"/>
      <c r="K33" s="59"/>
    </row>
    <row r="34" spans="3:11" ht="20.100000000000001" customHeight="1" x14ac:dyDescent="0.2"/>
    <row r="35" spans="3:11" ht="20.100000000000001" customHeight="1" x14ac:dyDescent="0.2"/>
    <row r="36" spans="3:11" ht="20.100000000000001" customHeight="1" x14ac:dyDescent="0.2"/>
    <row r="37" spans="3:11" ht="20.100000000000001" customHeight="1" x14ac:dyDescent="0.2"/>
    <row r="38" spans="3:11" ht="20.100000000000001" customHeight="1" x14ac:dyDescent="0.2"/>
    <row r="39" spans="3:11" ht="20.100000000000001" customHeight="1" x14ac:dyDescent="0.2"/>
    <row r="40" spans="3:11" ht="20.100000000000001" customHeight="1" x14ac:dyDescent="0.2"/>
  </sheetData>
  <mergeCells count="9">
    <mergeCell ref="A1:L1"/>
    <mergeCell ref="A22:C22"/>
    <mergeCell ref="J30:K30"/>
    <mergeCell ref="J33:K33"/>
    <mergeCell ref="A24:L24"/>
    <mergeCell ref="A26:L26"/>
    <mergeCell ref="J32:K32"/>
    <mergeCell ref="L27:L32"/>
    <mergeCell ref="A25:I25"/>
  </mergeCells>
  <pageMargins left="0.70866141732283472" right="0.70866141732283472" top="1.5748031496062993" bottom="0.19685039370078741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79CA172-677B-4E1B-90D7-D9A70C0F27A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</dc:creator>
  <dc:description/>
  <cp:lastModifiedBy>Dominiak Magdalena</cp:lastModifiedBy>
  <cp:revision>7</cp:revision>
  <cp:lastPrinted>2025-05-05T08:02:57Z</cp:lastPrinted>
  <dcterms:created xsi:type="dcterms:W3CDTF">2016-04-13T06:02:12Z</dcterms:created>
  <dcterms:modified xsi:type="dcterms:W3CDTF">2025-05-05T11:14:37Z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docIndexRef">
    <vt:lpwstr>9486ae6e-9361-4d1c-b593-7943827efa33</vt:lpwstr>
  </property>
  <property fmtid="{D5CDD505-2E9C-101B-9397-08002B2CF9AE}" pid="9" name="bjSaver">
    <vt:lpwstr>KLH5DOUQYNk4g3VbIwTYxrkXvJannhp8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DocumentSecurityLabel">
    <vt:lpwstr>[d7220eed-17a6-431d-810c-83a0ddfed893]</vt:lpwstr>
  </property>
  <property fmtid="{D5CDD505-2E9C-101B-9397-08002B2CF9AE}" pid="13" name="bjPortionMark">
    <vt:lpwstr>[JAW]</vt:lpwstr>
  </property>
  <property fmtid="{D5CDD505-2E9C-101B-9397-08002B2CF9AE}" pid="14" name="bjClsUserRVM">
    <vt:lpwstr>[]</vt:lpwstr>
  </property>
  <property fmtid="{D5CDD505-2E9C-101B-9397-08002B2CF9AE}" pid="15" name="s5636:Creator type=author">
    <vt:lpwstr>MACIEJ</vt:lpwstr>
  </property>
  <property fmtid="{D5CDD505-2E9C-101B-9397-08002B2CF9AE}" pid="16" name="s5636:Creator type=organization">
    <vt:lpwstr>MILNET-Z</vt:lpwstr>
  </property>
  <property fmtid="{D5CDD505-2E9C-101B-9397-08002B2CF9AE}" pid="17" name="s5636:Creator type=IP">
    <vt:lpwstr>10.62.56.110</vt:lpwstr>
  </property>
</Properties>
</file>