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OH03109511-068\Wspólny\aa_ROK 2025\wnioski zakupowe 2025\y_ drobny sprzęt dla 2RBLOG\wniosek 20.05.2025\"/>
    </mc:Choice>
  </mc:AlternateContent>
  <bookViews>
    <workbookView xWindow="0" yWindow="0" windowWidth="28800" windowHeight="13500" tabRatio="719" activeTab="1"/>
  </bookViews>
  <sheets>
    <sheet name="ZADANIE NR 1 drobny sprzęt kuch" sheetId="6" r:id="rId1"/>
    <sheet name="ZADANIE NR 2 Sprzęt wyposażenia" sheetId="1" r:id="rId2"/>
    <sheet name="ZADANIE NR  elektryczny sprzęt" sheetId="8" r:id="rId3"/>
  </sheets>
  <definedNames>
    <definedName name="_xlnm.Print_Area" localSheetId="2">'ZADANIE NR  elektryczny sprzęt'!$A$1:$J$28</definedName>
    <definedName name="_xlnm.Print_Area" localSheetId="1">'ZADANIE NR 2 Sprzęt wyposażenia'!$A$1:$J$43</definedName>
  </definedNames>
  <calcPr calcId="162913" fullPrecision="0"/>
</workbook>
</file>

<file path=xl/calcChain.xml><?xml version="1.0" encoding="utf-8"?>
<calcChain xmlns="http://schemas.openxmlformats.org/spreadsheetml/2006/main">
  <c r="F25" i="1" l="1"/>
  <c r="J25" i="1" s="1"/>
  <c r="H25" i="1" l="1"/>
  <c r="I25" i="1" s="1"/>
  <c r="F15" i="1" l="1"/>
  <c r="J15" i="1" s="1"/>
  <c r="F14" i="1"/>
  <c r="J14" i="1" s="1"/>
  <c r="H14" i="1" l="1"/>
  <c r="I14" i="1" s="1"/>
  <c r="H15" i="1"/>
  <c r="I15" i="1" s="1"/>
  <c r="D31" i="1"/>
  <c r="D32" i="1"/>
  <c r="D33" i="1"/>
  <c r="D34" i="1"/>
  <c r="D35" i="1"/>
  <c r="F35" i="1" s="1"/>
  <c r="D30" i="1"/>
  <c r="D73" i="6"/>
  <c r="D74" i="6"/>
  <c r="D75" i="6"/>
  <c r="D76" i="6"/>
  <c r="D77" i="6"/>
  <c r="D78" i="6"/>
  <c r="D79" i="6"/>
  <c r="D80" i="6"/>
  <c r="D81" i="6"/>
  <c r="D82" i="6"/>
  <c r="D83" i="6"/>
  <c r="D84" i="6"/>
  <c r="D85" i="6"/>
  <c r="D86" i="6"/>
  <c r="D87" i="6"/>
  <c r="D88" i="6"/>
  <c r="D89" i="6"/>
  <c r="D90" i="6"/>
  <c r="D91" i="6"/>
  <c r="D92" i="6"/>
  <c r="D93" i="6"/>
  <c r="D94" i="6"/>
  <c r="D95" i="6"/>
  <c r="D96" i="6"/>
  <c r="D97" i="6"/>
  <c r="D98" i="6"/>
  <c r="D20" i="8"/>
  <c r="F20" i="8" s="1"/>
  <c r="F15" i="8"/>
  <c r="J15" i="8" s="1"/>
  <c r="F10" i="8"/>
  <c r="H10" i="8" s="1"/>
  <c r="J35" i="1" l="1"/>
  <c r="H35" i="1"/>
  <c r="I35" i="1" s="1"/>
  <c r="H15" i="8"/>
  <c r="I15" i="8" s="1"/>
  <c r="I10" i="8"/>
  <c r="H11" i="8"/>
  <c r="F11" i="8"/>
  <c r="J10" i="8"/>
  <c r="F21" i="8"/>
  <c r="H20" i="8"/>
  <c r="J20" i="8"/>
  <c r="F16" i="8"/>
  <c r="D72" i="6"/>
  <c r="H16" i="8" l="1"/>
  <c r="J16" i="8"/>
  <c r="J21" i="8"/>
  <c r="I11" i="8"/>
  <c r="I16" i="8"/>
  <c r="H21" i="8"/>
  <c r="I20" i="8"/>
  <c r="I21" i="8" s="1"/>
  <c r="J11" i="8"/>
  <c r="F67" i="6" l="1"/>
  <c r="H67" i="6" s="1"/>
  <c r="I67" i="6" s="1"/>
  <c r="F66" i="6"/>
  <c r="J66" i="6" s="1"/>
  <c r="F65" i="6"/>
  <c r="J65" i="6" s="1"/>
  <c r="F64" i="6"/>
  <c r="J64" i="6" s="1"/>
  <c r="F63" i="6"/>
  <c r="H63" i="6" s="1"/>
  <c r="F62" i="6"/>
  <c r="J62" i="6" s="1"/>
  <c r="F61" i="6"/>
  <c r="H61" i="6" s="1"/>
  <c r="I61" i="6" s="1"/>
  <c r="F60" i="6"/>
  <c r="F59" i="6"/>
  <c r="J59" i="6" s="1"/>
  <c r="F58" i="6"/>
  <c r="J58" i="6" s="1"/>
  <c r="F57" i="6"/>
  <c r="H57" i="6" s="1"/>
  <c r="F56" i="6"/>
  <c r="J56" i="6" s="1"/>
  <c r="F55" i="6"/>
  <c r="J55" i="6" s="1"/>
  <c r="F54" i="6"/>
  <c r="F53" i="6"/>
  <c r="J53" i="6" s="1"/>
  <c r="F52" i="6"/>
  <c r="J52" i="6" s="1"/>
  <c r="F51" i="6"/>
  <c r="J51" i="6" s="1"/>
  <c r="F50" i="6"/>
  <c r="J50" i="6" s="1"/>
  <c r="F49" i="6"/>
  <c r="J49" i="6" s="1"/>
  <c r="F48" i="6"/>
  <c r="J48" i="6" s="1"/>
  <c r="F47" i="6"/>
  <c r="J47" i="6" s="1"/>
  <c r="F46" i="6"/>
  <c r="J46" i="6" s="1"/>
  <c r="F45" i="6"/>
  <c r="F44" i="6"/>
  <c r="J44" i="6" s="1"/>
  <c r="F43" i="6"/>
  <c r="H43" i="6" s="1"/>
  <c r="I43" i="6" s="1"/>
  <c r="F42" i="6"/>
  <c r="J42" i="6" s="1"/>
  <c r="F41" i="6"/>
  <c r="F36" i="6"/>
  <c r="F35" i="6"/>
  <c r="J35" i="6" s="1"/>
  <c r="F34" i="6"/>
  <c r="J34" i="6" s="1"/>
  <c r="F33" i="6"/>
  <c r="F32" i="6"/>
  <c r="J32" i="6" s="1"/>
  <c r="F31" i="6"/>
  <c r="J31" i="6" s="1"/>
  <c r="F30" i="6"/>
  <c r="F29" i="6"/>
  <c r="J29" i="6" s="1"/>
  <c r="F28" i="6"/>
  <c r="J28" i="6" s="1"/>
  <c r="F27" i="6"/>
  <c r="F26" i="6"/>
  <c r="J26" i="6" s="1"/>
  <c r="F25" i="6"/>
  <c r="J25" i="6" s="1"/>
  <c r="F24" i="6"/>
  <c r="F23" i="6"/>
  <c r="J23" i="6" s="1"/>
  <c r="F22" i="6"/>
  <c r="H22" i="6" s="1"/>
  <c r="F21" i="6"/>
  <c r="J21" i="6" s="1"/>
  <c r="F20" i="6"/>
  <c r="J20" i="6" s="1"/>
  <c r="F19" i="6"/>
  <c r="F18" i="6"/>
  <c r="J18" i="6" s="1"/>
  <c r="F17" i="6"/>
  <c r="J17" i="6" s="1"/>
  <c r="F16" i="6"/>
  <c r="H16" i="6" s="1"/>
  <c r="F15" i="6"/>
  <c r="J15" i="6" s="1"/>
  <c r="F14" i="6"/>
  <c r="J14" i="6" s="1"/>
  <c r="F13" i="6"/>
  <c r="H13" i="6" s="1"/>
  <c r="F12" i="6"/>
  <c r="J12" i="6" s="1"/>
  <c r="F11" i="6"/>
  <c r="H11" i="6" s="1"/>
  <c r="I11" i="6" s="1"/>
  <c r="F10" i="6"/>
  <c r="J10" i="6" s="1"/>
  <c r="F73" i="6"/>
  <c r="J73" i="6" s="1"/>
  <c r="F74" i="6"/>
  <c r="J74" i="6" s="1"/>
  <c r="F75" i="6"/>
  <c r="J75" i="6" s="1"/>
  <c r="F76" i="6"/>
  <c r="J76" i="6" s="1"/>
  <c r="F77" i="6"/>
  <c r="J77" i="6" s="1"/>
  <c r="F78" i="6"/>
  <c r="J78" i="6" s="1"/>
  <c r="F79" i="6"/>
  <c r="J79" i="6" s="1"/>
  <c r="F80" i="6"/>
  <c r="J80" i="6" s="1"/>
  <c r="F81" i="6"/>
  <c r="J81" i="6" s="1"/>
  <c r="F82" i="6"/>
  <c r="J82" i="6" s="1"/>
  <c r="F83" i="6"/>
  <c r="J83" i="6" s="1"/>
  <c r="F84" i="6"/>
  <c r="J84" i="6" s="1"/>
  <c r="F85" i="6"/>
  <c r="J85" i="6" s="1"/>
  <c r="F86" i="6"/>
  <c r="J86" i="6" s="1"/>
  <c r="F87" i="6"/>
  <c r="J87" i="6" s="1"/>
  <c r="F88" i="6"/>
  <c r="F89" i="6"/>
  <c r="J89" i="6" s="1"/>
  <c r="F90" i="6"/>
  <c r="J90" i="6" s="1"/>
  <c r="F91" i="6"/>
  <c r="J91" i="6" s="1"/>
  <c r="F92" i="6"/>
  <c r="J92" i="6" s="1"/>
  <c r="F93" i="6"/>
  <c r="J93" i="6" s="1"/>
  <c r="F94" i="6"/>
  <c r="F95" i="6"/>
  <c r="J95" i="6" s="1"/>
  <c r="F96" i="6"/>
  <c r="J96" i="6" s="1"/>
  <c r="F97" i="6"/>
  <c r="J97" i="6" s="1"/>
  <c r="F98" i="6"/>
  <c r="J98" i="6" s="1"/>
  <c r="F72" i="6"/>
  <c r="J72" i="6" s="1"/>
  <c r="F24" i="1"/>
  <c r="J24" i="1" s="1"/>
  <c r="F23" i="1"/>
  <c r="J23" i="1" s="1"/>
  <c r="F22" i="1"/>
  <c r="J22" i="1" s="1"/>
  <c r="F21" i="1"/>
  <c r="J21" i="1" s="1"/>
  <c r="F20" i="1"/>
  <c r="H20" i="1" s="1"/>
  <c r="H14" i="6" l="1"/>
  <c r="I14" i="6" s="1"/>
  <c r="J41" i="6"/>
  <c r="F68" i="6"/>
  <c r="H52" i="6"/>
  <c r="I52" i="6" s="1"/>
  <c r="J43" i="6"/>
  <c r="H58" i="6"/>
  <c r="I58" i="6" s="1"/>
  <c r="J20" i="1"/>
  <c r="J11" i="6"/>
  <c r="F37" i="6"/>
  <c r="J61" i="6"/>
  <c r="F99" i="6"/>
  <c r="H46" i="6"/>
  <c r="I46" i="6" s="1"/>
  <c r="J67" i="6"/>
  <c r="H55" i="6"/>
  <c r="I55" i="6" s="1"/>
  <c r="H49" i="6"/>
  <c r="I49" i="6" s="1"/>
  <c r="H64" i="6"/>
  <c r="I64" i="6" s="1"/>
  <c r="J94" i="6"/>
  <c r="H94" i="6"/>
  <c r="I94" i="6" s="1"/>
  <c r="J88" i="6"/>
  <c r="H88" i="6"/>
  <c r="I88" i="6" s="1"/>
  <c r="H85" i="6"/>
  <c r="I85" i="6" s="1"/>
  <c r="H74" i="6"/>
  <c r="H77" i="6"/>
  <c r="I77" i="6" s="1"/>
  <c r="H80" i="6"/>
  <c r="I80" i="6" s="1"/>
  <c r="H83" i="6"/>
  <c r="I83" i="6" s="1"/>
  <c r="H86" i="6"/>
  <c r="I86" i="6" s="1"/>
  <c r="H89" i="6"/>
  <c r="I89" i="6" s="1"/>
  <c r="H92" i="6"/>
  <c r="I92" i="6" s="1"/>
  <c r="H95" i="6"/>
  <c r="I95" i="6" s="1"/>
  <c r="H98" i="6"/>
  <c r="I98" i="6" s="1"/>
  <c r="H82" i="6"/>
  <c r="I82" i="6" s="1"/>
  <c r="H76" i="6"/>
  <c r="I76" i="6" s="1"/>
  <c r="H75" i="6"/>
  <c r="I75" i="6" s="1"/>
  <c r="H78" i="6"/>
  <c r="I78" i="6" s="1"/>
  <c r="H81" i="6"/>
  <c r="I81" i="6" s="1"/>
  <c r="H84" i="6"/>
  <c r="I84" i="6" s="1"/>
  <c r="H87" i="6"/>
  <c r="I87" i="6" s="1"/>
  <c r="H90" i="6"/>
  <c r="I90" i="6" s="1"/>
  <c r="H93" i="6"/>
  <c r="I93" i="6" s="1"/>
  <c r="H96" i="6"/>
  <c r="I96" i="6" s="1"/>
  <c r="H73" i="6"/>
  <c r="I73" i="6" s="1"/>
  <c r="H79" i="6"/>
  <c r="I79" i="6" s="1"/>
  <c r="H91" i="6"/>
  <c r="I91" i="6" s="1"/>
  <c r="H97" i="6"/>
  <c r="I97" i="6" s="1"/>
  <c r="H72" i="6"/>
  <c r="I72" i="6" s="1"/>
  <c r="H42" i="6"/>
  <c r="I42" i="6" s="1"/>
  <c r="H51" i="6"/>
  <c r="I51" i="6" s="1"/>
  <c r="H60" i="6"/>
  <c r="I60" i="6" s="1"/>
  <c r="H66" i="6"/>
  <c r="I66" i="6" s="1"/>
  <c r="I57" i="6"/>
  <c r="I63" i="6"/>
  <c r="J45" i="6"/>
  <c r="J54" i="6"/>
  <c r="J57" i="6"/>
  <c r="J60" i="6"/>
  <c r="J63" i="6"/>
  <c r="H44" i="6"/>
  <c r="I44" i="6" s="1"/>
  <c r="H47" i="6"/>
  <c r="I47" i="6" s="1"/>
  <c r="H50" i="6"/>
  <c r="I50" i="6" s="1"/>
  <c r="H53" i="6"/>
  <c r="I53" i="6" s="1"/>
  <c r="H56" i="6"/>
  <c r="I56" i="6" s="1"/>
  <c r="H59" i="6"/>
  <c r="I59" i="6" s="1"/>
  <c r="H62" i="6"/>
  <c r="I62" i="6" s="1"/>
  <c r="H65" i="6"/>
  <c r="I65" i="6" s="1"/>
  <c r="H45" i="6"/>
  <c r="I45" i="6" s="1"/>
  <c r="H54" i="6"/>
  <c r="I54" i="6" s="1"/>
  <c r="H48" i="6"/>
  <c r="I48" i="6" s="1"/>
  <c r="H41" i="6"/>
  <c r="J27" i="6"/>
  <c r="H27" i="6"/>
  <c r="I27" i="6" s="1"/>
  <c r="H17" i="6"/>
  <c r="I17" i="6" s="1"/>
  <c r="H28" i="6"/>
  <c r="I28" i="6" s="1"/>
  <c r="H34" i="6"/>
  <c r="I34" i="6" s="1"/>
  <c r="I22" i="6"/>
  <c r="J13" i="6"/>
  <c r="I13" i="6"/>
  <c r="J22" i="6"/>
  <c r="J19" i="6"/>
  <c r="H19" i="6"/>
  <c r="I19" i="6" s="1"/>
  <c r="J24" i="6"/>
  <c r="H24" i="6"/>
  <c r="I24" i="6" s="1"/>
  <c r="J30" i="6"/>
  <c r="H30" i="6"/>
  <c r="I30" i="6" s="1"/>
  <c r="J36" i="6"/>
  <c r="H36" i="6"/>
  <c r="I36" i="6" s="1"/>
  <c r="J33" i="6"/>
  <c r="H33" i="6"/>
  <c r="I33" i="6" s="1"/>
  <c r="H20" i="6"/>
  <c r="I20" i="6" s="1"/>
  <c r="H25" i="6"/>
  <c r="I25" i="6" s="1"/>
  <c r="H31" i="6"/>
  <c r="I31" i="6" s="1"/>
  <c r="J16" i="6"/>
  <c r="I16" i="6"/>
  <c r="H12" i="6"/>
  <c r="I12" i="6" s="1"/>
  <c r="H15" i="6"/>
  <c r="I15" i="6" s="1"/>
  <c r="H18" i="6"/>
  <c r="I18" i="6" s="1"/>
  <c r="H21" i="6"/>
  <c r="I21" i="6" s="1"/>
  <c r="H23" i="6"/>
  <c r="I23" i="6" s="1"/>
  <c r="H26" i="6"/>
  <c r="I26" i="6" s="1"/>
  <c r="H29" i="6"/>
  <c r="I29" i="6" s="1"/>
  <c r="H32" i="6"/>
  <c r="I32" i="6" s="1"/>
  <c r="H35" i="6"/>
  <c r="I35" i="6" s="1"/>
  <c r="H10" i="6"/>
  <c r="I10" i="6" s="1"/>
  <c r="H22" i="1"/>
  <c r="I22" i="1" s="1"/>
  <c r="H23" i="1"/>
  <c r="I23" i="1" s="1"/>
  <c r="I20" i="1"/>
  <c r="H24" i="1"/>
  <c r="I24" i="1" s="1"/>
  <c r="H21" i="1"/>
  <c r="I21" i="1" s="1"/>
  <c r="J99" i="6" l="1"/>
  <c r="J68" i="6"/>
  <c r="I41" i="6"/>
  <c r="I68" i="6" s="1"/>
  <c r="H68" i="6"/>
  <c r="H99" i="6"/>
  <c r="J37" i="6"/>
  <c r="I74" i="6"/>
  <c r="I99" i="6" s="1"/>
  <c r="H37" i="6"/>
  <c r="I37" i="6"/>
  <c r="F32" i="1"/>
  <c r="J32" i="1" s="1"/>
  <c r="F31" i="1"/>
  <c r="J31" i="1" s="1"/>
  <c r="F30" i="1"/>
  <c r="J30" i="1" s="1"/>
  <c r="F34" i="1"/>
  <c r="J34" i="1" s="1"/>
  <c r="F33" i="1"/>
  <c r="J33" i="1" s="1"/>
  <c r="H31" i="1" l="1"/>
  <c r="I31" i="1" s="1"/>
  <c r="H33" i="1"/>
  <c r="I33" i="1" s="1"/>
  <c r="F36" i="1"/>
  <c r="J36" i="1" s="1"/>
  <c r="H30" i="1"/>
  <c r="H34" i="1"/>
  <c r="I34" i="1" s="1"/>
  <c r="H32" i="1"/>
  <c r="I32" i="1" s="1"/>
  <c r="I30" i="1" l="1"/>
  <c r="I36" i="1" s="1"/>
  <c r="H36" i="1"/>
  <c r="F26" i="1" l="1"/>
  <c r="J26" i="1" l="1"/>
  <c r="H26" i="1"/>
  <c r="I26" i="1" l="1"/>
  <c r="F11" i="1"/>
  <c r="F12" i="1"/>
  <c r="J12" i="1" s="1"/>
  <c r="F13" i="1"/>
  <c r="J13" i="1" s="1"/>
  <c r="F10" i="1"/>
  <c r="H10" i="1" l="1"/>
  <c r="I10" i="1" s="1"/>
  <c r="J10" i="1"/>
  <c r="J11" i="1"/>
  <c r="H11" i="1"/>
  <c r="I11" i="1" s="1"/>
  <c r="H13" i="1"/>
  <c r="I13" i="1" s="1"/>
  <c r="H12" i="1"/>
  <c r="I12" i="1" s="1"/>
  <c r="F16" i="1"/>
  <c r="I16" i="1" l="1"/>
  <c r="H16" i="1"/>
  <c r="J16" i="1" l="1"/>
</calcChain>
</file>

<file path=xl/sharedStrings.xml><?xml version="1.0" encoding="utf-8"?>
<sst xmlns="http://schemas.openxmlformats.org/spreadsheetml/2006/main" count="385" uniqueCount="61">
  <si>
    <t>Lp.</t>
  </si>
  <si>
    <t xml:space="preserve">NAZWA </t>
  </si>
  <si>
    <t>Jm.</t>
  </si>
  <si>
    <t>Ilość</t>
  </si>
  <si>
    <t>netto</t>
  </si>
  <si>
    <t>Wartość</t>
  </si>
  <si>
    <r>
      <t xml:space="preserve"> </t>
    </r>
    <r>
      <rPr>
        <sz val="12"/>
        <color rgb="FF000000"/>
        <rFont val="Times New Roman"/>
        <family val="1"/>
        <charset val="238"/>
      </rPr>
      <t xml:space="preserve">SPORZĄDZIŁ </t>
    </r>
  </si>
  <si>
    <t>.............................................................</t>
  </si>
  <si>
    <r>
      <t xml:space="preserve"> (data,  stanowisko / stopień,  imię i nazwisko)</t>
    </r>
    <r>
      <rPr>
        <sz val="14"/>
        <color rgb="FF000000"/>
        <rFont val="Times New Roman"/>
        <family val="1"/>
        <charset val="238"/>
      </rPr>
      <t xml:space="preserve">         </t>
    </r>
  </si>
  <si>
    <t>Cena jednostkowa</t>
  </si>
  <si>
    <t>Podatek  VAT</t>
  </si>
  <si>
    <t>wartość</t>
  </si>
  <si>
    <t>brutto</t>
  </si>
  <si>
    <t>XXX</t>
  </si>
  <si>
    <t>euro</t>
  </si>
  <si>
    <t xml:space="preserve"> …..%</t>
  </si>
  <si>
    <t xml:space="preserve">ŁĄCZNA WARTOŚĆ </t>
  </si>
  <si>
    <t>Z  - 8 b</t>
  </si>
  <si>
    <t>ZAMÓWIENIE OPCJONALNE</t>
  </si>
  <si>
    <t>ZAMÓWIENIA PODSTAWOWE</t>
  </si>
  <si>
    <t>PODSUMOWANIE (PODSTAWA + OPCJA)</t>
  </si>
  <si>
    <t xml:space="preserve">Wartość euro (obliczyć: wartość netto / wartość euro, zgodnie z obowiązującym kursem wg. Rozporządzenia Prezesa RM)         
Wartość euro (obliczyć: wartość netto / wartość euro, zgodnie z obowiązującym kursem wg. Rozporządzenia Prezesa RM)         
</t>
  </si>
  <si>
    <t xml:space="preserve">Wartość euro (obliczyć: wartość netto / wartość euro, zgodnie z obowiązującym kursem wg. Rozporządzenia Prezesa RM)         
</t>
  </si>
  <si>
    <t>szt</t>
  </si>
  <si>
    <t>na dostawę drobnego sprzętu kuchennego Zadanie nr 1</t>
  </si>
  <si>
    <t xml:space="preserve">WIDELEC KUCHENNY PROSTY 300-350 MM ZE STALI NIERDZEWNEJ MONOBLOCK  </t>
  </si>
  <si>
    <t xml:space="preserve"> ŁYŻKA KUCHENNA DO ZASMAŻKI I SERWOWANIA DŁUGOŚĆ 300-340 MM ZE STALI NIERDZEWNEJ </t>
  </si>
  <si>
    <t xml:space="preserve">ŁYŻKA DO SERWOWANIA PERFOROWANA  DŁUGOŚĆ 300-340 MM ZE STALI NIERDZEWNEJ </t>
  </si>
  <si>
    <t xml:space="preserve">ŁYŻKA CZERPAKOWA 4 L ZE STALI NIERDZEWNEJ </t>
  </si>
  <si>
    <t xml:space="preserve">ŁYŻKA CEDZAKOWA  140-180 MM  ZE STALI NIERDZEWNEJ </t>
  </si>
  <si>
    <t>ŁYŻKA CEDZAKOWA 190-220 MM  ZE STALI NIERDZEWNEJ z wieszakiem</t>
  </si>
  <si>
    <t>ŁYŻKA CZERPAKOWA ZE STALI NIERDZEWNEJ 2L</t>
  </si>
  <si>
    <t xml:space="preserve">WIDELEC KUCHENNY PROSTY 400-450 MM ZE STALI NIERDZEWNEJ MONOBLOCK  </t>
  </si>
  <si>
    <t xml:space="preserve">ŁOPATKA DO KOTLETÓW DŁUGOŚĆ 400-450 MM ZE STALI NIERDZEWNEJ </t>
  </si>
  <si>
    <t>SZCZYPCE DO MIĘSA ZE STALI NIERDZEWNEJ 400- 450 mm</t>
  </si>
  <si>
    <t>PORCJONER DO RYŻU I PURE 60-80 g ZE STALI NIERDZEWNEJ</t>
  </si>
  <si>
    <t xml:space="preserve">KOMPLET STOŁOWY DO PRZYPRAW Z SERWETNIKIEM ( LUB KOMPLET Z OSOBNYM SERWETNIKIEM) </t>
  </si>
  <si>
    <t>KOSZYCZEK DO CHLEBA</t>
  </si>
  <si>
    <t xml:space="preserve">MIESZADŁO dł. 1000-1400 MM ZE STALI NIERDZEWNEJ. </t>
  </si>
  <si>
    <t xml:space="preserve">TŁUCZEK DO ZIEMNIAKÓW ZE STALI NIERDZEWNEJ 1000-1400 MM- </t>
  </si>
  <si>
    <t>WANNA CEDZAKOWA ZE STALI NIERDZEWNEJ 30-50L</t>
  </si>
  <si>
    <t xml:space="preserve">WANNA STALOWA ZE STALI NIERDZEWNEJ 30-50 L Z UCHWYTAMI- </t>
  </si>
  <si>
    <t xml:space="preserve">POJEMNIK GN1/1- 40 MM ZE STALI NIERDZEWNEJ Z UCHWYTAMI </t>
  </si>
  <si>
    <t xml:space="preserve">POJEMNIK GN1/1- 65 MM ZE STALI NIERDZEWNEJ Z UCHWYTAMI </t>
  </si>
  <si>
    <t>POJEMNIK GN1/1-100 MM ZE STALI NIERDZEWNEJ Z UCHWYTAMI I POKRYWĄ Z USZCZELKĄ</t>
  </si>
  <si>
    <t>POJEMNIK GN1/1- 65 MM ZE STALI NIERDZEWNEJ PERFOROWANY</t>
  </si>
  <si>
    <t xml:space="preserve"> POJEMNIK GN1/1-100 MM PERFOROWANY ZE STALI NIERDZEWNEJ Z UCHWYTAMI I POKRYWĄ Z USZCZELKĄ</t>
  </si>
  <si>
    <t>POJEMNIK GN1/1-150 MM ZE STALI NIERDZEWNEJ Z UCHWYTAMI I POKRYWĄ Z USZCZELKĄ</t>
  </si>
  <si>
    <t xml:space="preserve">POJEMNIK GN 1/1-200 MM ZE STALI NIERDZEWNEJ Z UCHWYTAMI I POKRYWĄ Z USZCZELKĄ
</t>
  </si>
  <si>
    <t>TACA KELNERSKA/ŻOŁNIERSKA</t>
  </si>
  <si>
    <t>ZLEWOZMYWAK DWUKOMOROWY Z KRANEM, OGRZEWACZEM PRZEPŁYWOWYM I SYFONEM</t>
  </si>
  <si>
    <t>ZLEWOZMYWAK JEDNOKOMOROWY Z KRANEM, OGRZEWACZEM PRZEPŁYWOWYM I SYFONEM</t>
  </si>
  <si>
    <t>REGAŁ MAGAZYNOWY NIERDZEWNY 4 PÓŁKOWY</t>
  </si>
  <si>
    <t>STÓŁ PRZYŚCIENNY Z PÓŁKĄ 2000x600x850</t>
  </si>
  <si>
    <t>REGAŁ ZE STALI NIERDZEWNEJ 4-5 PÓŁKOWY PERFOROWANY 1200/45/1800</t>
  </si>
  <si>
    <t>na dostawę dsprzętu elektrycznego gospodarstwa domowego  Zadanie nr 3</t>
  </si>
  <si>
    <t>ekspres ciśnieniowy do kawy</t>
  </si>
  <si>
    <t>FORMULARZ OFERTOWY</t>
  </si>
  <si>
    <t>Na dostawę sprzętu wyposażenia obiektów żywienia zbiorowego Zadanie nr 2</t>
  </si>
  <si>
    <t>SZCZYPCE ZE STALI NIERDZEWNEJ  DO SURÓWEK 180- 200 mm</t>
  </si>
  <si>
    <t>BASEN ZE STALI NIERDZEWNEJ JEDNOKOMOROWY OK. 150-300 L JEZDNY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</si>
</sst>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zł&quot;* #,##0.00_);_(&quot;zł&quot;* \(#,##0.00\);_(&quot;zł&quot;* &quot;-&quot;??_);_(@_)"/>
    <numFmt numFmtId="165" formatCode="_-* #,##0.00\ _z_ł_-;\-* #,##0.00\ _z_ł_-;_-* &quot;-&quot;??\ _z_ł_-;_-@_-"/>
  </numFmts>
  <fonts count="32">
    <font>
      <sz val="11"/>
      <color theme="1"/>
      <name val="Czcionka tekstu podstawowego"/>
      <family val="2"/>
      <charset val="238"/>
    </font>
    <font>
      <sz val="12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sz val="14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rgb="FF000000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i/>
      <sz val="14"/>
      <color rgb="FF0000FF"/>
      <name val="Times New Roman"/>
      <family val="1"/>
      <charset val="238"/>
    </font>
    <font>
      <b/>
      <i/>
      <sz val="14"/>
      <color theme="3" tint="0.39997558519241921"/>
      <name val="Times New Roman"/>
      <family val="1"/>
      <charset val="238"/>
    </font>
    <font>
      <i/>
      <sz val="11"/>
      <color theme="3" tint="-0.249977111117893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i/>
      <sz val="16"/>
      <name val="Times New Roman"/>
      <family val="1"/>
      <charset val="238"/>
    </font>
    <font>
      <b/>
      <i/>
      <sz val="12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i/>
      <sz val="16"/>
      <color theme="1"/>
      <name val="Czcionka tekstu podstawowego"/>
      <charset val="238"/>
    </font>
    <font>
      <b/>
      <i/>
      <sz val="16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i/>
      <sz val="14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  <font>
      <b/>
      <i/>
      <sz val="14"/>
      <color theme="1"/>
      <name val="Czcionka tekstu podstawowego"/>
      <charset val="238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u/>
      <sz val="12"/>
      <color theme="1"/>
      <name val="Calibri"/>
      <family val="2"/>
      <charset val="238"/>
    </font>
    <font>
      <sz val="12"/>
      <name val="Calibri"/>
      <family val="2"/>
      <charset val="238"/>
    </font>
    <font>
      <sz val="12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0" fillId="0" borderId="0" xfId="0" applyAlignment="1"/>
    <xf numFmtId="0" fontId="0" fillId="0" borderId="0" xfId="0" applyAlignment="1">
      <alignment vertical="center"/>
    </xf>
    <xf numFmtId="0" fontId="15" fillId="0" borderId="1" xfId="0" applyFont="1" applyBorder="1" applyAlignment="1">
      <alignment horizontal="center" vertical="center"/>
    </xf>
    <xf numFmtId="3" fontId="1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5" fontId="9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165" fontId="10" fillId="2" borderId="2" xfId="0" applyNumberFormat="1" applyFont="1" applyFill="1" applyBorder="1" applyAlignment="1">
      <alignment horizontal="center" vertical="center" wrapText="1"/>
    </xf>
    <xf numFmtId="165" fontId="9" fillId="2" borderId="2" xfId="0" applyNumberFormat="1" applyFont="1" applyFill="1" applyBorder="1" applyAlignment="1">
      <alignment vertical="center"/>
    </xf>
    <xf numFmtId="165" fontId="9" fillId="2" borderId="4" xfId="0" applyNumberFormat="1" applyFont="1" applyFill="1" applyBorder="1" applyAlignment="1">
      <alignment vertical="center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65" fontId="7" fillId="0" borderId="1" xfId="0" applyNumberFormat="1" applyFont="1" applyBorder="1" applyAlignment="1">
      <alignment horizontal="center" wrapText="1"/>
    </xf>
    <xf numFmtId="165" fontId="7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64" fontId="18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164" fontId="18" fillId="3" borderId="1" xfId="0" applyNumberFormat="1" applyFont="1" applyFill="1" applyBorder="1" applyAlignment="1">
      <alignment horizontal="center" vertical="center"/>
    </xf>
    <xf numFmtId="0" fontId="0" fillId="3" borderId="0" xfId="0" applyFill="1"/>
    <xf numFmtId="0" fontId="0" fillId="3" borderId="1" xfId="0" applyFill="1" applyBorder="1" applyAlignment="1">
      <alignment wrapText="1"/>
    </xf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Border="1" applyAlignment="1">
      <alignment horizontal="left" vertical="top" wrapText="1"/>
    </xf>
    <xf numFmtId="0" fontId="27" fillId="0" borderId="1" xfId="0" applyFont="1" applyBorder="1" applyAlignment="1">
      <alignment wrapText="1"/>
    </xf>
    <xf numFmtId="0" fontId="27" fillId="0" borderId="0" xfId="0" applyFont="1"/>
    <xf numFmtId="0" fontId="0" fillId="3" borderId="1" xfId="0" applyFill="1" applyBorder="1"/>
    <xf numFmtId="0" fontId="27" fillId="0" borderId="1" xfId="0" applyFont="1" applyFill="1" applyBorder="1" applyAlignment="1">
      <alignment wrapText="1"/>
    </xf>
    <xf numFmtId="0" fontId="28" fillId="0" borderId="1" xfId="0" applyFont="1" applyFill="1" applyBorder="1" applyAlignment="1">
      <alignment wrapText="1"/>
    </xf>
    <xf numFmtId="0" fontId="27" fillId="0" borderId="1" xfId="0" applyFont="1" applyFill="1" applyBorder="1" applyAlignment="1">
      <alignment vertical="center" wrapText="1"/>
    </xf>
    <xf numFmtId="0" fontId="25" fillId="0" borderId="1" xfId="0" applyFont="1" applyFill="1" applyBorder="1"/>
    <xf numFmtId="0" fontId="26" fillId="0" borderId="1" xfId="0" applyFont="1" applyFill="1" applyBorder="1"/>
    <xf numFmtId="0" fontId="21" fillId="3" borderId="1" xfId="0" applyFont="1" applyFill="1" applyBorder="1" applyAlignment="1">
      <alignment horizontal="center" vertical="center"/>
    </xf>
    <xf numFmtId="165" fontId="7" fillId="3" borderId="1" xfId="0" applyNumberFormat="1" applyFont="1" applyFill="1" applyBorder="1" applyAlignment="1">
      <alignment horizontal="center" wrapText="1"/>
    </xf>
    <xf numFmtId="10" fontId="8" fillId="3" borderId="1" xfId="0" applyNumberFormat="1" applyFont="1" applyFill="1" applyBorder="1" applyAlignment="1">
      <alignment horizontal="center"/>
    </xf>
    <xf numFmtId="165" fontId="7" fillId="3" borderId="1" xfId="0" applyNumberFormat="1" applyFont="1" applyFill="1" applyBorder="1" applyAlignment="1">
      <alignment horizontal="center"/>
    </xf>
    <xf numFmtId="0" fontId="29" fillId="0" borderId="0" xfId="0" applyFont="1"/>
    <xf numFmtId="0" fontId="30" fillId="0" borderId="0" xfId="0" applyFont="1" applyAlignment="1">
      <alignment vertical="center" wrapText="1"/>
    </xf>
    <xf numFmtId="0" fontId="31" fillId="0" borderId="0" xfId="0" applyFont="1"/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9" fillId="4" borderId="6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9" fillId="4" borderId="1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horizontal="right" vertical="center" wrapText="1"/>
    </xf>
    <xf numFmtId="0" fontId="20" fillId="4" borderId="12" xfId="0" applyFont="1" applyFill="1" applyBorder="1" applyAlignment="1">
      <alignment horizontal="center" vertical="center" wrapText="1"/>
    </xf>
    <xf numFmtId="0" fontId="20" fillId="4" borderId="13" xfId="0" applyFont="1" applyFill="1" applyBorder="1" applyAlignment="1">
      <alignment horizontal="center" vertical="center" wrapText="1"/>
    </xf>
    <xf numFmtId="0" fontId="20" fillId="4" borderId="14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top" wrapText="1"/>
    </xf>
    <xf numFmtId="0" fontId="16" fillId="4" borderId="15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4" fillId="4" borderId="6" xfId="0" applyFont="1" applyFill="1" applyBorder="1" applyAlignment="1">
      <alignment horizontal="center" vertical="center"/>
    </xf>
    <xf numFmtId="0" fontId="24" fillId="4" borderId="7" xfId="0" applyFont="1" applyFill="1" applyBorder="1" applyAlignment="1">
      <alignment horizontal="center" vertical="center"/>
    </xf>
    <xf numFmtId="0" fontId="24" fillId="4" borderId="8" xfId="0" applyFont="1" applyFill="1" applyBorder="1" applyAlignment="1">
      <alignment horizontal="center" vertical="center"/>
    </xf>
    <xf numFmtId="0" fontId="24" fillId="4" borderId="9" xfId="0" applyFont="1" applyFill="1" applyBorder="1" applyAlignment="1">
      <alignment horizontal="center" vertical="center"/>
    </xf>
    <xf numFmtId="0" fontId="24" fillId="4" borderId="10" xfId="0" applyFont="1" applyFill="1" applyBorder="1" applyAlignment="1">
      <alignment horizontal="center" vertical="center"/>
    </xf>
    <xf numFmtId="0" fontId="24" fillId="4" borderId="11" xfId="0" applyFont="1" applyFill="1" applyBorder="1" applyAlignment="1">
      <alignment horizontal="center" vertical="center"/>
    </xf>
    <xf numFmtId="0" fontId="23" fillId="4" borderId="12" xfId="0" applyFont="1" applyFill="1" applyBorder="1" applyAlignment="1">
      <alignment horizontal="center" vertical="center" wrapText="1"/>
    </xf>
    <xf numFmtId="0" fontId="23" fillId="4" borderId="13" xfId="0" applyFont="1" applyFill="1" applyBorder="1" applyAlignment="1">
      <alignment horizontal="center" vertical="center" wrapText="1"/>
    </xf>
    <xf numFmtId="0" fontId="23" fillId="4" borderId="14" xfId="0" applyFont="1" applyFill="1" applyBorder="1" applyAlignment="1">
      <alignment horizontal="center" vertical="center" wrapText="1"/>
    </xf>
    <xf numFmtId="0" fontId="22" fillId="4" borderId="15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5"/>
  <sheetViews>
    <sheetView view="pageBreakPreview" zoomScale="90" zoomScaleNormal="100" zoomScaleSheetLayoutView="90" workbookViewId="0">
      <selection activeCell="B36" sqref="B36"/>
    </sheetView>
  </sheetViews>
  <sheetFormatPr defaultRowHeight="14.25"/>
  <cols>
    <col min="1" max="1" width="4.5" customWidth="1"/>
    <col min="2" max="2" width="49.25" style="35" customWidth="1"/>
    <col min="3" max="3" width="5.5" customWidth="1"/>
    <col min="4" max="4" width="6.75" style="32" customWidth="1"/>
    <col min="5" max="5" width="11.625" customWidth="1"/>
    <col min="6" max="6" width="11.875" customWidth="1"/>
    <col min="7" max="7" width="8.25" customWidth="1"/>
    <col min="8" max="8" width="11.125" customWidth="1"/>
    <col min="9" max="9" width="15.75" customWidth="1"/>
    <col min="10" max="10" width="13.375" customWidth="1"/>
  </cols>
  <sheetData>
    <row r="1" spans="1:10" ht="19.5">
      <c r="A1" s="28"/>
      <c r="I1" s="62" t="s">
        <v>17</v>
      </c>
      <c r="J1" s="63"/>
    </row>
    <row r="2" spans="1:10" ht="18.75">
      <c r="A2" s="28"/>
      <c r="B2" s="64"/>
      <c r="C2" s="64"/>
      <c r="D2" s="64"/>
      <c r="E2" s="64"/>
      <c r="F2" s="64"/>
      <c r="G2" s="64"/>
      <c r="H2" s="64"/>
      <c r="I2" s="64"/>
      <c r="J2" s="64"/>
    </row>
    <row r="3" spans="1:10" ht="18.75">
      <c r="B3" s="65" t="s">
        <v>57</v>
      </c>
      <c r="C3" s="65"/>
      <c r="D3" s="65"/>
      <c r="E3" s="65"/>
      <c r="F3" s="65"/>
      <c r="G3" s="65"/>
      <c r="H3" s="65"/>
      <c r="I3" s="65"/>
      <c r="J3" s="65"/>
    </row>
    <row r="4" spans="1:10" ht="15.75">
      <c r="A4" s="3"/>
    </row>
    <row r="5" spans="1:10" ht="14.25" customHeight="1" thickBot="1">
      <c r="A5" s="2"/>
      <c r="B5" s="66" t="s">
        <v>24</v>
      </c>
      <c r="C5" s="66"/>
      <c r="D5" s="66"/>
      <c r="E5" s="66"/>
      <c r="F5" s="66"/>
      <c r="G5" s="66"/>
      <c r="H5" s="66"/>
      <c r="I5" s="66"/>
      <c r="J5" s="66"/>
    </row>
    <row r="6" spans="1:10" ht="14.25" customHeight="1">
      <c r="A6" s="67" t="s">
        <v>19</v>
      </c>
      <c r="B6" s="68"/>
      <c r="C6" s="68"/>
      <c r="D6" s="68"/>
      <c r="E6" s="68"/>
      <c r="F6" s="68"/>
      <c r="G6" s="68"/>
      <c r="H6" s="68"/>
      <c r="I6" s="68"/>
      <c r="J6" s="69"/>
    </row>
    <row r="7" spans="1:10" ht="9.75" customHeight="1" thickBot="1">
      <c r="A7" s="70"/>
      <c r="B7" s="71"/>
      <c r="C7" s="71"/>
      <c r="D7" s="71"/>
      <c r="E7" s="71"/>
      <c r="F7" s="71"/>
      <c r="G7" s="71"/>
      <c r="H7" s="71"/>
      <c r="I7" s="71"/>
      <c r="J7" s="72"/>
    </row>
    <row r="8" spans="1:10" ht="28.5" customHeight="1">
      <c r="A8" s="57" t="s">
        <v>0</v>
      </c>
      <c r="B8" s="59" t="s">
        <v>1</v>
      </c>
      <c r="C8" s="57" t="s">
        <v>2</v>
      </c>
      <c r="D8" s="57" t="s">
        <v>3</v>
      </c>
      <c r="E8" s="23" t="s">
        <v>9</v>
      </c>
      <c r="F8" s="26" t="s">
        <v>5</v>
      </c>
      <c r="G8" s="61" t="s">
        <v>10</v>
      </c>
      <c r="H8" s="61"/>
      <c r="I8" s="26" t="s">
        <v>5</v>
      </c>
      <c r="J8" s="25" t="s">
        <v>5</v>
      </c>
    </row>
    <row r="9" spans="1:10" ht="15">
      <c r="A9" s="58"/>
      <c r="B9" s="60"/>
      <c r="C9" s="58"/>
      <c r="D9" s="58"/>
      <c r="E9" s="18" t="s">
        <v>4</v>
      </c>
      <c r="F9" s="16" t="s">
        <v>4</v>
      </c>
      <c r="G9" s="19" t="s">
        <v>15</v>
      </c>
      <c r="H9" s="16" t="s">
        <v>11</v>
      </c>
      <c r="I9" s="18" t="s">
        <v>12</v>
      </c>
      <c r="J9" s="18" t="s">
        <v>14</v>
      </c>
    </row>
    <row r="10" spans="1:10" ht="31.5">
      <c r="A10" s="10">
        <v>1</v>
      </c>
      <c r="B10" s="45" t="s">
        <v>25</v>
      </c>
      <c r="C10" s="8" t="s">
        <v>23</v>
      </c>
      <c r="D10" s="30">
        <v>30</v>
      </c>
      <c r="E10" s="29"/>
      <c r="F10" s="20">
        <f>E10*D10</f>
        <v>0</v>
      </c>
      <c r="G10" s="31">
        <v>0.23</v>
      </c>
      <c r="H10" s="20">
        <f>F10*G10</f>
        <v>0</v>
      </c>
      <c r="I10" s="21">
        <f>SUM(F10+H10)</f>
        <v>0</v>
      </c>
      <c r="J10" s="21">
        <f>F10/4.6371</f>
        <v>0</v>
      </c>
    </row>
    <row r="11" spans="1:10" ht="31.5">
      <c r="A11" s="10">
        <v>2</v>
      </c>
      <c r="B11" s="46" t="s">
        <v>26</v>
      </c>
      <c r="C11" s="8" t="s">
        <v>23</v>
      </c>
      <c r="D11" s="30">
        <v>30</v>
      </c>
      <c r="E11" s="29"/>
      <c r="F11" s="20">
        <f t="shared" ref="F11:F36" si="0">E11*D11</f>
        <v>0</v>
      </c>
      <c r="G11" s="31">
        <v>0.23</v>
      </c>
      <c r="H11" s="20">
        <f t="shared" ref="H11:H36" si="1">F11*G11</f>
        <v>0</v>
      </c>
      <c r="I11" s="21">
        <f t="shared" ref="I11:I36" si="2">SUM(F11+H11)</f>
        <v>0</v>
      </c>
      <c r="J11" s="21">
        <f t="shared" ref="J11:J36" si="3">F11/4.6371</f>
        <v>0</v>
      </c>
    </row>
    <row r="12" spans="1:10" ht="31.5">
      <c r="A12" s="10">
        <v>3</v>
      </c>
      <c r="B12" s="47" t="s">
        <v>27</v>
      </c>
      <c r="C12" s="8" t="s">
        <v>23</v>
      </c>
      <c r="D12" s="30">
        <v>30</v>
      </c>
      <c r="E12" s="29"/>
      <c r="F12" s="20">
        <f t="shared" si="0"/>
        <v>0</v>
      </c>
      <c r="G12" s="31">
        <v>0.23</v>
      </c>
      <c r="H12" s="20">
        <f t="shared" si="1"/>
        <v>0</v>
      </c>
      <c r="I12" s="21">
        <f t="shared" si="2"/>
        <v>0</v>
      </c>
      <c r="J12" s="21">
        <f t="shared" si="3"/>
        <v>0</v>
      </c>
    </row>
    <row r="13" spans="1:10" ht="15">
      <c r="A13" s="10">
        <v>4</v>
      </c>
      <c r="B13" s="48" t="s">
        <v>28</v>
      </c>
      <c r="C13" s="8" t="s">
        <v>23</v>
      </c>
      <c r="D13" s="33">
        <v>18</v>
      </c>
      <c r="E13" s="29"/>
      <c r="F13" s="20">
        <f t="shared" si="0"/>
        <v>0</v>
      </c>
      <c r="G13" s="31">
        <v>0.23</v>
      </c>
      <c r="H13" s="20">
        <f t="shared" si="1"/>
        <v>0</v>
      </c>
      <c r="I13" s="21">
        <f t="shared" si="2"/>
        <v>0</v>
      </c>
      <c r="J13" s="21">
        <f t="shared" si="3"/>
        <v>0</v>
      </c>
    </row>
    <row r="14" spans="1:10" ht="15">
      <c r="A14" s="10">
        <v>5</v>
      </c>
      <c r="B14" s="49" t="s">
        <v>29</v>
      </c>
      <c r="C14" s="8" t="s">
        <v>23</v>
      </c>
      <c r="D14" s="33">
        <v>9</v>
      </c>
      <c r="E14" s="29"/>
      <c r="F14" s="20">
        <f t="shared" si="0"/>
        <v>0</v>
      </c>
      <c r="G14" s="31">
        <v>0.23</v>
      </c>
      <c r="H14" s="20">
        <f t="shared" si="1"/>
        <v>0</v>
      </c>
      <c r="I14" s="21">
        <f t="shared" si="2"/>
        <v>0</v>
      </c>
      <c r="J14" s="21">
        <f t="shared" si="3"/>
        <v>0</v>
      </c>
    </row>
    <row r="15" spans="1:10" ht="31.5">
      <c r="A15" s="10">
        <v>6</v>
      </c>
      <c r="B15" s="47" t="s">
        <v>30</v>
      </c>
      <c r="C15" s="8"/>
      <c r="D15" s="33">
        <v>9</v>
      </c>
      <c r="E15" s="29"/>
      <c r="F15" s="20">
        <f t="shared" si="0"/>
        <v>0</v>
      </c>
      <c r="G15" s="31">
        <v>0.23</v>
      </c>
      <c r="H15" s="20">
        <f t="shared" si="1"/>
        <v>0</v>
      </c>
      <c r="I15" s="21">
        <f t="shared" si="2"/>
        <v>0</v>
      </c>
      <c r="J15" s="21">
        <f t="shared" si="3"/>
        <v>0</v>
      </c>
    </row>
    <row r="16" spans="1:10" ht="15.75">
      <c r="A16" s="10">
        <v>7</v>
      </c>
      <c r="B16" s="47" t="s">
        <v>31</v>
      </c>
      <c r="C16" s="8" t="s">
        <v>23</v>
      </c>
      <c r="D16" s="33">
        <v>18</v>
      </c>
      <c r="E16" s="29"/>
      <c r="F16" s="20">
        <f t="shared" si="0"/>
        <v>0</v>
      </c>
      <c r="G16" s="31">
        <v>0.23</v>
      </c>
      <c r="H16" s="20">
        <f t="shared" si="1"/>
        <v>0</v>
      </c>
      <c r="I16" s="21">
        <f t="shared" si="2"/>
        <v>0</v>
      </c>
      <c r="J16" s="21">
        <f t="shared" si="3"/>
        <v>0</v>
      </c>
    </row>
    <row r="17" spans="1:10" ht="31.5">
      <c r="A17" s="10">
        <v>8</v>
      </c>
      <c r="B17" s="47" t="s">
        <v>32</v>
      </c>
      <c r="C17" s="8" t="s">
        <v>23</v>
      </c>
      <c r="D17" s="33">
        <v>18</v>
      </c>
      <c r="E17" s="29"/>
      <c r="F17" s="20">
        <f t="shared" si="0"/>
        <v>0</v>
      </c>
      <c r="G17" s="31">
        <v>0.23</v>
      </c>
      <c r="H17" s="20">
        <f t="shared" si="1"/>
        <v>0</v>
      </c>
      <c r="I17" s="21">
        <f t="shared" si="2"/>
        <v>0</v>
      </c>
      <c r="J17" s="21">
        <f t="shared" si="3"/>
        <v>0</v>
      </c>
    </row>
    <row r="18" spans="1:10" ht="31.5">
      <c r="A18" s="10">
        <v>9</v>
      </c>
      <c r="B18" s="47" t="s">
        <v>33</v>
      </c>
      <c r="C18" s="8" t="s">
        <v>23</v>
      </c>
      <c r="D18" s="33">
        <v>18</v>
      </c>
      <c r="E18" s="29"/>
      <c r="F18" s="20">
        <f t="shared" si="0"/>
        <v>0</v>
      </c>
      <c r="G18" s="31">
        <v>0.23</v>
      </c>
      <c r="H18" s="20">
        <f t="shared" si="1"/>
        <v>0</v>
      </c>
      <c r="I18" s="21">
        <f t="shared" si="2"/>
        <v>0</v>
      </c>
      <c r="J18" s="21">
        <f t="shared" si="3"/>
        <v>0</v>
      </c>
    </row>
    <row r="19" spans="1:10" ht="31.5">
      <c r="A19" s="10">
        <v>10</v>
      </c>
      <c r="B19" s="47" t="s">
        <v>34</v>
      </c>
      <c r="C19" s="8" t="s">
        <v>23</v>
      </c>
      <c r="D19" s="33">
        <v>18</v>
      </c>
      <c r="E19" s="34"/>
      <c r="F19" s="20">
        <f t="shared" si="0"/>
        <v>0</v>
      </c>
      <c r="G19" s="31">
        <v>0.23</v>
      </c>
      <c r="H19" s="20">
        <f t="shared" si="1"/>
        <v>0</v>
      </c>
      <c r="I19" s="21">
        <f t="shared" si="2"/>
        <v>0</v>
      </c>
      <c r="J19" s="21">
        <f t="shared" si="3"/>
        <v>0</v>
      </c>
    </row>
    <row r="20" spans="1:10" ht="31.5">
      <c r="A20" s="10">
        <v>11</v>
      </c>
      <c r="B20" s="47" t="s">
        <v>35</v>
      </c>
      <c r="C20" s="8" t="s">
        <v>23</v>
      </c>
      <c r="D20" s="33">
        <v>39</v>
      </c>
      <c r="E20" s="29"/>
      <c r="F20" s="20">
        <f t="shared" si="0"/>
        <v>0</v>
      </c>
      <c r="G20" s="31">
        <v>0.23</v>
      </c>
      <c r="H20" s="20">
        <f t="shared" si="1"/>
        <v>0</v>
      </c>
      <c r="I20" s="21">
        <f t="shared" si="2"/>
        <v>0</v>
      </c>
      <c r="J20" s="21">
        <f t="shared" si="3"/>
        <v>0</v>
      </c>
    </row>
    <row r="21" spans="1:10" ht="30.75" customHeight="1">
      <c r="A21" s="10">
        <v>12</v>
      </c>
      <c r="B21" s="47" t="s">
        <v>34</v>
      </c>
      <c r="C21" s="8" t="s">
        <v>23</v>
      </c>
      <c r="D21" s="50">
        <v>30</v>
      </c>
      <c r="E21" s="34"/>
      <c r="F21" s="51">
        <f t="shared" si="0"/>
        <v>0</v>
      </c>
      <c r="G21" s="52">
        <v>0.23</v>
      </c>
      <c r="H21" s="51">
        <f t="shared" si="1"/>
        <v>0</v>
      </c>
      <c r="I21" s="53">
        <f t="shared" si="2"/>
        <v>0</v>
      </c>
      <c r="J21" s="53">
        <f t="shared" si="3"/>
        <v>0</v>
      </c>
    </row>
    <row r="22" spans="1:10" ht="31.5">
      <c r="A22" s="10">
        <v>13</v>
      </c>
      <c r="B22" s="47" t="s">
        <v>59</v>
      </c>
      <c r="C22" s="8"/>
      <c r="D22" s="33">
        <v>30</v>
      </c>
      <c r="E22" s="34"/>
      <c r="F22" s="20">
        <f t="shared" si="0"/>
        <v>0</v>
      </c>
      <c r="G22" s="31">
        <v>0.23</v>
      </c>
      <c r="H22" s="20">
        <f t="shared" si="1"/>
        <v>0</v>
      </c>
      <c r="I22" s="21">
        <f t="shared" si="2"/>
        <v>0</v>
      </c>
      <c r="J22" s="21">
        <f t="shared" si="3"/>
        <v>0</v>
      </c>
    </row>
    <row r="23" spans="1:10" ht="31.5">
      <c r="A23" s="10">
        <v>14</v>
      </c>
      <c r="B23" s="47" t="s">
        <v>36</v>
      </c>
      <c r="C23" s="8" t="s">
        <v>23</v>
      </c>
      <c r="D23" s="33">
        <v>450</v>
      </c>
      <c r="E23" s="29"/>
      <c r="F23" s="20">
        <f t="shared" si="0"/>
        <v>0</v>
      </c>
      <c r="G23" s="31">
        <v>0.23</v>
      </c>
      <c r="H23" s="20">
        <f t="shared" si="1"/>
        <v>0</v>
      </c>
      <c r="I23" s="21">
        <f t="shared" si="2"/>
        <v>0</v>
      </c>
      <c r="J23" s="21">
        <f t="shared" si="3"/>
        <v>0</v>
      </c>
    </row>
    <row r="24" spans="1:10" ht="24" customHeight="1">
      <c r="A24" s="10">
        <v>15</v>
      </c>
      <c r="B24" s="47" t="s">
        <v>37</v>
      </c>
      <c r="C24" s="8" t="s">
        <v>23</v>
      </c>
      <c r="D24" s="33">
        <v>450</v>
      </c>
      <c r="E24" s="29"/>
      <c r="F24" s="20">
        <f t="shared" si="0"/>
        <v>0</v>
      </c>
      <c r="G24" s="31">
        <v>0.23</v>
      </c>
      <c r="H24" s="20">
        <f t="shared" si="1"/>
        <v>0</v>
      </c>
      <c r="I24" s="21">
        <f t="shared" si="2"/>
        <v>0</v>
      </c>
      <c r="J24" s="21">
        <f t="shared" si="3"/>
        <v>0</v>
      </c>
    </row>
    <row r="25" spans="1:10" ht="25.5" customHeight="1">
      <c r="A25" s="10">
        <v>16</v>
      </c>
      <c r="B25" s="47" t="s">
        <v>38</v>
      </c>
      <c r="C25" s="8" t="s">
        <v>23</v>
      </c>
      <c r="D25" s="33">
        <v>18</v>
      </c>
      <c r="E25" s="29"/>
      <c r="F25" s="20">
        <f t="shared" si="0"/>
        <v>0</v>
      </c>
      <c r="G25" s="31">
        <v>0.23</v>
      </c>
      <c r="H25" s="20">
        <f t="shared" si="1"/>
        <v>0</v>
      </c>
      <c r="I25" s="21">
        <f t="shared" si="2"/>
        <v>0</v>
      </c>
      <c r="J25" s="21">
        <f t="shared" si="3"/>
        <v>0</v>
      </c>
    </row>
    <row r="26" spans="1:10" ht="31.5">
      <c r="A26" s="10">
        <v>17</v>
      </c>
      <c r="B26" s="47" t="s">
        <v>39</v>
      </c>
      <c r="C26" s="8" t="s">
        <v>23</v>
      </c>
      <c r="D26" s="33">
        <v>7</v>
      </c>
      <c r="E26" s="29"/>
      <c r="F26" s="20">
        <f t="shared" si="0"/>
        <v>0</v>
      </c>
      <c r="G26" s="31">
        <v>0.23</v>
      </c>
      <c r="H26" s="20">
        <f t="shared" si="1"/>
        <v>0</v>
      </c>
      <c r="I26" s="21">
        <f t="shared" si="2"/>
        <v>0</v>
      </c>
      <c r="J26" s="21">
        <f t="shared" si="3"/>
        <v>0</v>
      </c>
    </row>
    <row r="27" spans="1:10" ht="15.75">
      <c r="A27" s="10">
        <v>18</v>
      </c>
      <c r="B27" s="47" t="s">
        <v>40</v>
      </c>
      <c r="C27" s="8" t="s">
        <v>23</v>
      </c>
      <c r="D27" s="33">
        <v>11</v>
      </c>
      <c r="E27" s="29"/>
      <c r="F27" s="20">
        <f t="shared" si="0"/>
        <v>0</v>
      </c>
      <c r="G27" s="31">
        <v>0.23</v>
      </c>
      <c r="H27" s="20">
        <f t="shared" si="1"/>
        <v>0</v>
      </c>
      <c r="I27" s="21">
        <f t="shared" si="2"/>
        <v>0</v>
      </c>
      <c r="J27" s="21">
        <f t="shared" si="3"/>
        <v>0</v>
      </c>
    </row>
    <row r="28" spans="1:10" ht="31.5">
      <c r="A28" s="10">
        <v>19</v>
      </c>
      <c r="B28" s="47" t="s">
        <v>41</v>
      </c>
      <c r="C28" s="8" t="s">
        <v>23</v>
      </c>
      <c r="D28" s="33">
        <v>25</v>
      </c>
      <c r="E28" s="29"/>
      <c r="F28" s="20">
        <f t="shared" si="0"/>
        <v>0</v>
      </c>
      <c r="G28" s="31">
        <v>0.23</v>
      </c>
      <c r="H28" s="20">
        <f t="shared" si="1"/>
        <v>0</v>
      </c>
      <c r="I28" s="21">
        <f t="shared" si="2"/>
        <v>0</v>
      </c>
      <c r="J28" s="21">
        <f t="shared" si="3"/>
        <v>0</v>
      </c>
    </row>
    <row r="29" spans="1:10" ht="31.5">
      <c r="A29" s="10">
        <v>20</v>
      </c>
      <c r="B29" s="47" t="s">
        <v>42</v>
      </c>
      <c r="C29" s="8" t="s">
        <v>23</v>
      </c>
      <c r="D29" s="33">
        <v>60</v>
      </c>
      <c r="E29" s="29"/>
      <c r="F29" s="20">
        <f t="shared" si="0"/>
        <v>0</v>
      </c>
      <c r="G29" s="31">
        <v>0.23</v>
      </c>
      <c r="H29" s="20">
        <f t="shared" si="1"/>
        <v>0</v>
      </c>
      <c r="I29" s="21">
        <f t="shared" si="2"/>
        <v>0</v>
      </c>
      <c r="J29" s="21">
        <f t="shared" si="3"/>
        <v>0</v>
      </c>
    </row>
    <row r="30" spans="1:10" ht="31.5">
      <c r="A30" s="10">
        <v>21</v>
      </c>
      <c r="B30" s="47" t="s">
        <v>43</v>
      </c>
      <c r="C30" s="8" t="s">
        <v>23</v>
      </c>
      <c r="D30" s="33">
        <v>60</v>
      </c>
      <c r="E30" s="29"/>
      <c r="F30" s="20">
        <f t="shared" si="0"/>
        <v>0</v>
      </c>
      <c r="G30" s="31">
        <v>0.23</v>
      </c>
      <c r="H30" s="20">
        <f t="shared" si="1"/>
        <v>0</v>
      </c>
      <c r="I30" s="21">
        <f t="shared" si="2"/>
        <v>0</v>
      </c>
      <c r="J30" s="21">
        <f t="shared" si="3"/>
        <v>0</v>
      </c>
    </row>
    <row r="31" spans="1:10" ht="31.5">
      <c r="A31" s="10">
        <v>22</v>
      </c>
      <c r="B31" s="47" t="s">
        <v>44</v>
      </c>
      <c r="C31" s="8" t="s">
        <v>23</v>
      </c>
      <c r="D31" s="33">
        <v>60</v>
      </c>
      <c r="E31" s="29"/>
      <c r="F31" s="20">
        <f t="shared" si="0"/>
        <v>0</v>
      </c>
      <c r="G31" s="31">
        <v>0.23</v>
      </c>
      <c r="H31" s="20">
        <f t="shared" si="1"/>
        <v>0</v>
      </c>
      <c r="I31" s="21">
        <f t="shared" si="2"/>
        <v>0</v>
      </c>
      <c r="J31" s="21">
        <f t="shared" si="3"/>
        <v>0</v>
      </c>
    </row>
    <row r="32" spans="1:10" ht="31.5">
      <c r="A32" s="10">
        <v>23</v>
      </c>
      <c r="B32" s="47" t="s">
        <v>45</v>
      </c>
      <c r="C32" s="8" t="s">
        <v>23</v>
      </c>
      <c r="D32" s="33">
        <v>60</v>
      </c>
      <c r="E32" s="29"/>
      <c r="F32" s="20">
        <f t="shared" si="0"/>
        <v>0</v>
      </c>
      <c r="G32" s="31">
        <v>0.23</v>
      </c>
      <c r="H32" s="20">
        <f t="shared" si="1"/>
        <v>0</v>
      </c>
      <c r="I32" s="21">
        <f t="shared" si="2"/>
        <v>0</v>
      </c>
      <c r="J32" s="21">
        <f t="shared" si="3"/>
        <v>0</v>
      </c>
    </row>
    <row r="33" spans="1:10" ht="31.5">
      <c r="A33" s="10">
        <v>24</v>
      </c>
      <c r="B33" s="47" t="s">
        <v>46</v>
      </c>
      <c r="C33" s="8" t="s">
        <v>23</v>
      </c>
      <c r="D33" s="33">
        <v>60</v>
      </c>
      <c r="E33" s="29"/>
      <c r="F33" s="20">
        <f t="shared" si="0"/>
        <v>0</v>
      </c>
      <c r="G33" s="31">
        <v>0.23</v>
      </c>
      <c r="H33" s="20">
        <f t="shared" si="1"/>
        <v>0</v>
      </c>
      <c r="I33" s="21">
        <f t="shared" si="2"/>
        <v>0</v>
      </c>
      <c r="J33" s="21">
        <f t="shared" si="3"/>
        <v>0</v>
      </c>
    </row>
    <row r="34" spans="1:10" ht="31.5">
      <c r="A34" s="10">
        <v>25</v>
      </c>
      <c r="B34" s="47" t="s">
        <v>47</v>
      </c>
      <c r="C34" s="8" t="s">
        <v>23</v>
      </c>
      <c r="D34" s="33">
        <v>80</v>
      </c>
      <c r="E34" s="29"/>
      <c r="F34" s="20">
        <f t="shared" si="0"/>
        <v>0</v>
      </c>
      <c r="G34" s="31">
        <v>0.23</v>
      </c>
      <c r="H34" s="20">
        <f t="shared" si="1"/>
        <v>0</v>
      </c>
      <c r="I34" s="21">
        <f t="shared" si="2"/>
        <v>0</v>
      </c>
      <c r="J34" s="21">
        <f t="shared" si="3"/>
        <v>0</v>
      </c>
    </row>
    <row r="35" spans="1:10" ht="47.25">
      <c r="A35" s="10">
        <v>26</v>
      </c>
      <c r="B35" s="47" t="s">
        <v>48</v>
      </c>
      <c r="C35" s="8" t="s">
        <v>23</v>
      </c>
      <c r="D35" s="33">
        <v>120</v>
      </c>
      <c r="E35" s="34"/>
      <c r="F35" s="20">
        <f t="shared" si="0"/>
        <v>0</v>
      </c>
      <c r="G35" s="31">
        <v>0.23</v>
      </c>
      <c r="H35" s="20">
        <f t="shared" si="1"/>
        <v>0</v>
      </c>
      <c r="I35" s="21">
        <f t="shared" si="2"/>
        <v>0</v>
      </c>
      <c r="J35" s="21">
        <f t="shared" si="3"/>
        <v>0</v>
      </c>
    </row>
    <row r="36" spans="1:10" ht="15.75">
      <c r="A36" s="10">
        <v>27</v>
      </c>
      <c r="B36" s="56" t="s">
        <v>49</v>
      </c>
      <c r="C36" s="8" t="s">
        <v>23</v>
      </c>
      <c r="D36" s="33">
        <v>300</v>
      </c>
      <c r="E36" s="34"/>
      <c r="F36" s="20">
        <f t="shared" si="0"/>
        <v>0</v>
      </c>
      <c r="G36" s="31">
        <v>0.23</v>
      </c>
      <c r="H36" s="20">
        <f t="shared" si="1"/>
        <v>0</v>
      </c>
      <c r="I36" s="21">
        <f t="shared" si="2"/>
        <v>0</v>
      </c>
      <c r="J36" s="21">
        <f t="shared" si="3"/>
        <v>0</v>
      </c>
    </row>
    <row r="37" spans="1:10" s="7" customFormat="1" ht="15.75" customHeight="1" thickBot="1">
      <c r="A37" s="73" t="s">
        <v>16</v>
      </c>
      <c r="B37" s="74"/>
      <c r="C37" s="74"/>
      <c r="D37" s="74"/>
      <c r="E37" s="74"/>
      <c r="F37" s="11">
        <f>SUM(F10:F36)</f>
        <v>0</v>
      </c>
      <c r="G37" s="12" t="s">
        <v>13</v>
      </c>
      <c r="H37" s="13">
        <f>SUM(H10:H36)</f>
        <v>0</v>
      </c>
      <c r="I37" s="14">
        <f>SUM(I10:I36)</f>
        <v>0</v>
      </c>
      <c r="J37" s="15">
        <f>SUM(J10:J36)</f>
        <v>0</v>
      </c>
    </row>
    <row r="38" spans="1:10" s="7" customFormat="1" ht="24.75" customHeight="1" thickBot="1">
      <c r="A38" s="75" t="s">
        <v>18</v>
      </c>
      <c r="B38" s="76"/>
      <c r="C38" s="76"/>
      <c r="D38" s="76"/>
      <c r="E38" s="76"/>
      <c r="F38" s="76"/>
      <c r="G38" s="76"/>
      <c r="H38" s="76"/>
      <c r="I38" s="76"/>
      <c r="J38" s="77"/>
    </row>
    <row r="39" spans="1:10" ht="34.5" customHeight="1">
      <c r="A39" s="57" t="s">
        <v>0</v>
      </c>
      <c r="B39" s="59" t="s">
        <v>1</v>
      </c>
      <c r="C39" s="57" t="s">
        <v>2</v>
      </c>
      <c r="D39" s="57" t="s">
        <v>3</v>
      </c>
      <c r="E39" s="23" t="s">
        <v>9</v>
      </c>
      <c r="F39" s="26" t="s">
        <v>5</v>
      </c>
      <c r="G39" s="61" t="s">
        <v>10</v>
      </c>
      <c r="H39" s="61"/>
      <c r="I39" s="26" t="s">
        <v>5</v>
      </c>
      <c r="J39" s="25" t="s">
        <v>5</v>
      </c>
    </row>
    <row r="40" spans="1:10" ht="18" customHeight="1">
      <c r="A40" s="58"/>
      <c r="B40" s="60"/>
      <c r="C40" s="58"/>
      <c r="D40" s="58"/>
      <c r="E40" s="18" t="s">
        <v>4</v>
      </c>
      <c r="F40" s="16" t="s">
        <v>4</v>
      </c>
      <c r="G40" s="19" t="s">
        <v>15</v>
      </c>
      <c r="H40" s="16" t="s">
        <v>11</v>
      </c>
      <c r="I40" s="18" t="s">
        <v>12</v>
      </c>
      <c r="J40" s="18" t="s">
        <v>14</v>
      </c>
    </row>
    <row r="41" spans="1:10" ht="31.5">
      <c r="A41" s="10">
        <v>1</v>
      </c>
      <c r="B41" s="45" t="s">
        <v>25</v>
      </c>
      <c r="C41" s="8" t="s">
        <v>23</v>
      </c>
      <c r="D41" s="30">
        <v>30</v>
      </c>
      <c r="E41" s="29"/>
      <c r="F41" s="20">
        <f t="shared" ref="F41" si="4">E41*D41</f>
        <v>0</v>
      </c>
      <c r="G41" s="31">
        <v>0.23</v>
      </c>
      <c r="H41" s="20">
        <f t="shared" ref="H41" si="5">F41*G41</f>
        <v>0</v>
      </c>
      <c r="I41" s="21">
        <f t="shared" ref="I41" si="6">SUM(F41+H41)</f>
        <v>0</v>
      </c>
      <c r="J41" s="21">
        <f t="shared" ref="J41" si="7">F41/4.6371</f>
        <v>0</v>
      </c>
    </row>
    <row r="42" spans="1:10" ht="31.5">
      <c r="A42" s="10">
        <v>2</v>
      </c>
      <c r="B42" s="46" t="s">
        <v>26</v>
      </c>
      <c r="C42" s="8" t="s">
        <v>23</v>
      </c>
      <c r="D42" s="30">
        <v>30</v>
      </c>
      <c r="E42" s="29"/>
      <c r="F42" s="20">
        <f t="shared" ref="F42:F67" si="8">E42*D42</f>
        <v>0</v>
      </c>
      <c r="G42" s="31">
        <v>0.23</v>
      </c>
      <c r="H42" s="20">
        <f t="shared" ref="H42:H67" si="9">F42*G42</f>
        <v>0</v>
      </c>
      <c r="I42" s="21">
        <f t="shared" ref="I42:I67" si="10">SUM(F42+H42)</f>
        <v>0</v>
      </c>
      <c r="J42" s="21">
        <f t="shared" ref="J42:J67" si="11">F42/4.6371</f>
        <v>0</v>
      </c>
    </row>
    <row r="43" spans="1:10" ht="31.5">
      <c r="A43" s="10">
        <v>3</v>
      </c>
      <c r="B43" s="47" t="s">
        <v>27</v>
      </c>
      <c r="C43" s="8" t="s">
        <v>23</v>
      </c>
      <c r="D43" s="30">
        <v>30</v>
      </c>
      <c r="E43" s="29"/>
      <c r="F43" s="20">
        <f t="shared" si="8"/>
        <v>0</v>
      </c>
      <c r="G43" s="31">
        <v>0.23</v>
      </c>
      <c r="H43" s="20">
        <f t="shared" si="9"/>
        <v>0</v>
      </c>
      <c r="I43" s="21">
        <f t="shared" si="10"/>
        <v>0</v>
      </c>
      <c r="J43" s="21">
        <f t="shared" si="11"/>
        <v>0</v>
      </c>
    </row>
    <row r="44" spans="1:10" ht="21" customHeight="1">
      <c r="A44" s="10">
        <v>4</v>
      </c>
      <c r="B44" s="48" t="s">
        <v>28</v>
      </c>
      <c r="C44" s="8" t="s">
        <v>23</v>
      </c>
      <c r="D44" s="33">
        <v>18</v>
      </c>
      <c r="E44" s="29"/>
      <c r="F44" s="20">
        <f t="shared" si="8"/>
        <v>0</v>
      </c>
      <c r="G44" s="31">
        <v>0.23</v>
      </c>
      <c r="H44" s="20">
        <f t="shared" si="9"/>
        <v>0</v>
      </c>
      <c r="I44" s="21">
        <f t="shared" si="10"/>
        <v>0</v>
      </c>
      <c r="J44" s="21">
        <f t="shared" si="11"/>
        <v>0</v>
      </c>
    </row>
    <row r="45" spans="1:10" ht="15">
      <c r="A45" s="10">
        <v>5</v>
      </c>
      <c r="B45" s="49" t="s">
        <v>29</v>
      </c>
      <c r="C45" s="8" t="s">
        <v>23</v>
      </c>
      <c r="D45" s="33">
        <v>9</v>
      </c>
      <c r="E45" s="29"/>
      <c r="F45" s="20">
        <f t="shared" si="8"/>
        <v>0</v>
      </c>
      <c r="G45" s="31">
        <v>0.23</v>
      </c>
      <c r="H45" s="20">
        <f t="shared" si="9"/>
        <v>0</v>
      </c>
      <c r="I45" s="21">
        <f t="shared" si="10"/>
        <v>0</v>
      </c>
      <c r="J45" s="21">
        <f t="shared" si="11"/>
        <v>0</v>
      </c>
    </row>
    <row r="46" spans="1:10" ht="31.5">
      <c r="A46" s="10">
        <v>6</v>
      </c>
      <c r="B46" s="47" t="s">
        <v>30</v>
      </c>
      <c r="C46" s="8" t="s">
        <v>23</v>
      </c>
      <c r="D46" s="33">
        <v>9</v>
      </c>
      <c r="E46" s="29"/>
      <c r="F46" s="20">
        <f t="shared" si="8"/>
        <v>0</v>
      </c>
      <c r="G46" s="31">
        <v>0.23</v>
      </c>
      <c r="H46" s="20">
        <f t="shared" si="9"/>
        <v>0</v>
      </c>
      <c r="I46" s="21">
        <f t="shared" si="10"/>
        <v>0</v>
      </c>
      <c r="J46" s="21">
        <f t="shared" si="11"/>
        <v>0</v>
      </c>
    </row>
    <row r="47" spans="1:10" ht="21" customHeight="1">
      <c r="A47" s="10">
        <v>7</v>
      </c>
      <c r="B47" s="47" t="s">
        <v>31</v>
      </c>
      <c r="C47" s="8" t="s">
        <v>23</v>
      </c>
      <c r="D47" s="33">
        <v>18</v>
      </c>
      <c r="E47" s="29"/>
      <c r="F47" s="20">
        <f t="shared" si="8"/>
        <v>0</v>
      </c>
      <c r="G47" s="31">
        <v>0.23</v>
      </c>
      <c r="H47" s="20">
        <f t="shared" si="9"/>
        <v>0</v>
      </c>
      <c r="I47" s="21">
        <f t="shared" si="10"/>
        <v>0</v>
      </c>
      <c r="J47" s="21">
        <f t="shared" si="11"/>
        <v>0</v>
      </c>
    </row>
    <row r="48" spans="1:10" ht="31.5">
      <c r="A48" s="10">
        <v>8</v>
      </c>
      <c r="B48" s="47" t="s">
        <v>32</v>
      </c>
      <c r="C48" s="8" t="s">
        <v>23</v>
      </c>
      <c r="D48" s="33">
        <v>18</v>
      </c>
      <c r="E48" s="29"/>
      <c r="F48" s="20">
        <f t="shared" si="8"/>
        <v>0</v>
      </c>
      <c r="G48" s="31">
        <v>0.23</v>
      </c>
      <c r="H48" s="20">
        <f t="shared" si="9"/>
        <v>0</v>
      </c>
      <c r="I48" s="21">
        <f t="shared" si="10"/>
        <v>0</v>
      </c>
      <c r="J48" s="21">
        <f t="shared" si="11"/>
        <v>0</v>
      </c>
    </row>
    <row r="49" spans="1:10" ht="31.5">
      <c r="A49" s="10">
        <v>9</v>
      </c>
      <c r="B49" s="47" t="s">
        <v>33</v>
      </c>
      <c r="C49" s="8" t="s">
        <v>23</v>
      </c>
      <c r="D49" s="33">
        <v>18</v>
      </c>
      <c r="E49" s="29"/>
      <c r="F49" s="20">
        <f t="shared" si="8"/>
        <v>0</v>
      </c>
      <c r="G49" s="31">
        <v>0.23</v>
      </c>
      <c r="H49" s="20">
        <f t="shared" si="9"/>
        <v>0</v>
      </c>
      <c r="I49" s="21">
        <f t="shared" si="10"/>
        <v>0</v>
      </c>
      <c r="J49" s="21">
        <f t="shared" si="11"/>
        <v>0</v>
      </c>
    </row>
    <row r="50" spans="1:10" ht="31.5">
      <c r="A50" s="10">
        <v>10</v>
      </c>
      <c r="B50" s="47" t="s">
        <v>34</v>
      </c>
      <c r="C50" s="8" t="s">
        <v>23</v>
      </c>
      <c r="D50" s="33">
        <v>18</v>
      </c>
      <c r="E50" s="34"/>
      <c r="F50" s="20">
        <f t="shared" si="8"/>
        <v>0</v>
      </c>
      <c r="G50" s="31">
        <v>0.23</v>
      </c>
      <c r="H50" s="20">
        <f t="shared" si="9"/>
        <v>0</v>
      </c>
      <c r="I50" s="21">
        <f t="shared" si="10"/>
        <v>0</v>
      </c>
      <c r="J50" s="21">
        <f t="shared" si="11"/>
        <v>0</v>
      </c>
    </row>
    <row r="51" spans="1:10" ht="31.5">
      <c r="A51" s="10">
        <v>11</v>
      </c>
      <c r="B51" s="47" t="s">
        <v>35</v>
      </c>
      <c r="C51" s="8" t="s">
        <v>23</v>
      </c>
      <c r="D51" s="33">
        <v>39</v>
      </c>
      <c r="E51" s="29"/>
      <c r="F51" s="20">
        <f t="shared" si="8"/>
        <v>0</v>
      </c>
      <c r="G51" s="31">
        <v>0.23</v>
      </c>
      <c r="H51" s="20">
        <f t="shared" si="9"/>
        <v>0</v>
      </c>
      <c r="I51" s="21">
        <f t="shared" si="10"/>
        <v>0</v>
      </c>
      <c r="J51" s="21">
        <f t="shared" si="11"/>
        <v>0</v>
      </c>
    </row>
    <row r="52" spans="1:10" ht="21" customHeight="1">
      <c r="A52" s="10">
        <v>12</v>
      </c>
      <c r="B52" s="47" t="s">
        <v>34</v>
      </c>
      <c r="C52" s="8" t="s">
        <v>23</v>
      </c>
      <c r="D52" s="33">
        <v>30</v>
      </c>
      <c r="E52" s="29"/>
      <c r="F52" s="20">
        <f t="shared" si="8"/>
        <v>0</v>
      </c>
      <c r="G52" s="31">
        <v>0.23</v>
      </c>
      <c r="H52" s="20">
        <f t="shared" si="9"/>
        <v>0</v>
      </c>
      <c r="I52" s="21">
        <f t="shared" si="10"/>
        <v>0</v>
      </c>
      <c r="J52" s="21">
        <f t="shared" si="11"/>
        <v>0</v>
      </c>
    </row>
    <row r="53" spans="1:10" ht="31.5">
      <c r="A53" s="10">
        <v>13</v>
      </c>
      <c r="B53" s="47" t="s">
        <v>59</v>
      </c>
      <c r="C53" s="8" t="s">
        <v>23</v>
      </c>
      <c r="D53" s="33">
        <v>30</v>
      </c>
      <c r="E53" s="29"/>
      <c r="F53" s="20">
        <f t="shared" si="8"/>
        <v>0</v>
      </c>
      <c r="G53" s="31">
        <v>0.23</v>
      </c>
      <c r="H53" s="20">
        <f t="shared" si="9"/>
        <v>0</v>
      </c>
      <c r="I53" s="21">
        <f t="shared" si="10"/>
        <v>0</v>
      </c>
      <c r="J53" s="21">
        <f t="shared" si="11"/>
        <v>0</v>
      </c>
    </row>
    <row r="54" spans="1:10" ht="31.5">
      <c r="A54" s="10">
        <v>14</v>
      </c>
      <c r="B54" s="47" t="s">
        <v>36</v>
      </c>
      <c r="C54" s="8" t="s">
        <v>23</v>
      </c>
      <c r="D54" s="33">
        <v>450</v>
      </c>
      <c r="E54" s="34"/>
      <c r="F54" s="20">
        <f t="shared" si="8"/>
        <v>0</v>
      </c>
      <c r="G54" s="31">
        <v>0.23</v>
      </c>
      <c r="H54" s="20">
        <f t="shared" si="9"/>
        <v>0</v>
      </c>
      <c r="I54" s="21">
        <f t="shared" si="10"/>
        <v>0</v>
      </c>
      <c r="J54" s="21">
        <f t="shared" si="11"/>
        <v>0</v>
      </c>
    </row>
    <row r="55" spans="1:10" ht="15.75">
      <c r="A55" s="10">
        <v>15</v>
      </c>
      <c r="B55" s="47" t="s">
        <v>37</v>
      </c>
      <c r="C55" s="8" t="s">
        <v>23</v>
      </c>
      <c r="D55" s="33">
        <v>450</v>
      </c>
      <c r="E55" s="29"/>
      <c r="F55" s="20">
        <f t="shared" si="8"/>
        <v>0</v>
      </c>
      <c r="G55" s="31">
        <v>0.23</v>
      </c>
      <c r="H55" s="20">
        <f t="shared" si="9"/>
        <v>0</v>
      </c>
      <c r="I55" s="21">
        <f t="shared" si="10"/>
        <v>0</v>
      </c>
      <c r="J55" s="21">
        <f t="shared" si="11"/>
        <v>0</v>
      </c>
    </row>
    <row r="56" spans="1:10" ht="21" customHeight="1">
      <c r="A56" s="10">
        <v>16</v>
      </c>
      <c r="B56" s="47" t="s">
        <v>38</v>
      </c>
      <c r="C56" s="8" t="s">
        <v>23</v>
      </c>
      <c r="D56" s="33">
        <v>18</v>
      </c>
      <c r="E56" s="29"/>
      <c r="F56" s="20">
        <f t="shared" si="8"/>
        <v>0</v>
      </c>
      <c r="G56" s="31">
        <v>0.23</v>
      </c>
      <c r="H56" s="20">
        <f t="shared" si="9"/>
        <v>0</v>
      </c>
      <c r="I56" s="21">
        <f t="shared" si="10"/>
        <v>0</v>
      </c>
      <c r="J56" s="21">
        <f t="shared" si="11"/>
        <v>0</v>
      </c>
    </row>
    <row r="57" spans="1:10" ht="31.5">
      <c r="A57" s="10">
        <v>17</v>
      </c>
      <c r="B57" s="47" t="s">
        <v>39</v>
      </c>
      <c r="C57" s="8" t="s">
        <v>23</v>
      </c>
      <c r="D57" s="33">
        <v>7</v>
      </c>
      <c r="E57" s="29"/>
      <c r="F57" s="20">
        <f t="shared" si="8"/>
        <v>0</v>
      </c>
      <c r="G57" s="31">
        <v>0.23</v>
      </c>
      <c r="H57" s="20">
        <f t="shared" si="9"/>
        <v>0</v>
      </c>
      <c r="I57" s="21">
        <f t="shared" si="10"/>
        <v>0</v>
      </c>
      <c r="J57" s="21">
        <f t="shared" si="11"/>
        <v>0</v>
      </c>
    </row>
    <row r="58" spans="1:10" ht="15.75">
      <c r="A58" s="10">
        <v>18</v>
      </c>
      <c r="B58" s="47" t="s">
        <v>40</v>
      </c>
      <c r="C58" s="8" t="s">
        <v>23</v>
      </c>
      <c r="D58" s="33">
        <v>11</v>
      </c>
      <c r="E58" s="29"/>
      <c r="F58" s="20">
        <f t="shared" si="8"/>
        <v>0</v>
      </c>
      <c r="G58" s="31">
        <v>0.23</v>
      </c>
      <c r="H58" s="20">
        <f t="shared" si="9"/>
        <v>0</v>
      </c>
      <c r="I58" s="21">
        <f t="shared" si="10"/>
        <v>0</v>
      </c>
      <c r="J58" s="21">
        <f t="shared" si="11"/>
        <v>0</v>
      </c>
    </row>
    <row r="59" spans="1:10" ht="21" customHeight="1">
      <c r="A59" s="10">
        <v>19</v>
      </c>
      <c r="B59" s="47" t="s">
        <v>41</v>
      </c>
      <c r="C59" s="8" t="s">
        <v>23</v>
      </c>
      <c r="D59" s="33">
        <v>25</v>
      </c>
      <c r="E59" s="29"/>
      <c r="F59" s="20">
        <f t="shared" si="8"/>
        <v>0</v>
      </c>
      <c r="G59" s="31">
        <v>0.23</v>
      </c>
      <c r="H59" s="20">
        <f t="shared" si="9"/>
        <v>0</v>
      </c>
      <c r="I59" s="21">
        <f t="shared" si="10"/>
        <v>0</v>
      </c>
      <c r="J59" s="21">
        <f t="shared" si="11"/>
        <v>0</v>
      </c>
    </row>
    <row r="60" spans="1:10" ht="31.5">
      <c r="A60" s="10">
        <v>20</v>
      </c>
      <c r="B60" s="47" t="s">
        <v>42</v>
      </c>
      <c r="C60" s="8" t="s">
        <v>23</v>
      </c>
      <c r="D60" s="33">
        <v>60</v>
      </c>
      <c r="E60" s="29"/>
      <c r="F60" s="20">
        <f t="shared" si="8"/>
        <v>0</v>
      </c>
      <c r="G60" s="31">
        <v>0.23</v>
      </c>
      <c r="H60" s="20">
        <f t="shared" si="9"/>
        <v>0</v>
      </c>
      <c r="I60" s="21">
        <f t="shared" si="10"/>
        <v>0</v>
      </c>
      <c r="J60" s="21">
        <f t="shared" si="11"/>
        <v>0</v>
      </c>
    </row>
    <row r="61" spans="1:10" ht="31.5">
      <c r="A61" s="10">
        <v>21</v>
      </c>
      <c r="B61" s="47" t="s">
        <v>43</v>
      </c>
      <c r="C61" s="8" t="s">
        <v>23</v>
      </c>
      <c r="D61" s="33">
        <v>60</v>
      </c>
      <c r="E61" s="29"/>
      <c r="F61" s="20">
        <f t="shared" si="8"/>
        <v>0</v>
      </c>
      <c r="G61" s="31">
        <v>0.23</v>
      </c>
      <c r="H61" s="20">
        <f t="shared" si="9"/>
        <v>0</v>
      </c>
      <c r="I61" s="21">
        <f t="shared" si="10"/>
        <v>0</v>
      </c>
      <c r="J61" s="21">
        <f t="shared" si="11"/>
        <v>0</v>
      </c>
    </row>
    <row r="62" spans="1:10" ht="31.5">
      <c r="A62" s="10">
        <v>22</v>
      </c>
      <c r="B62" s="47" t="s">
        <v>44</v>
      </c>
      <c r="C62" s="8" t="s">
        <v>23</v>
      </c>
      <c r="D62" s="33">
        <v>60</v>
      </c>
      <c r="E62" s="29"/>
      <c r="F62" s="20">
        <f t="shared" si="8"/>
        <v>0</v>
      </c>
      <c r="G62" s="31">
        <v>0.23</v>
      </c>
      <c r="H62" s="20">
        <f t="shared" si="9"/>
        <v>0</v>
      </c>
      <c r="I62" s="21">
        <f t="shared" si="10"/>
        <v>0</v>
      </c>
      <c r="J62" s="21">
        <f t="shared" si="11"/>
        <v>0</v>
      </c>
    </row>
    <row r="63" spans="1:10" ht="31.5">
      <c r="A63" s="10">
        <v>23</v>
      </c>
      <c r="B63" s="47" t="s">
        <v>45</v>
      </c>
      <c r="C63" s="8" t="s">
        <v>23</v>
      </c>
      <c r="D63" s="33">
        <v>60</v>
      </c>
      <c r="E63" s="29"/>
      <c r="F63" s="20">
        <f t="shared" si="8"/>
        <v>0</v>
      </c>
      <c r="G63" s="31">
        <v>0.23</v>
      </c>
      <c r="H63" s="20">
        <f t="shared" si="9"/>
        <v>0</v>
      </c>
      <c r="I63" s="21">
        <f t="shared" si="10"/>
        <v>0</v>
      </c>
      <c r="J63" s="21">
        <f t="shared" si="11"/>
        <v>0</v>
      </c>
    </row>
    <row r="64" spans="1:10" ht="31.5">
      <c r="A64" s="10">
        <v>24</v>
      </c>
      <c r="B64" s="47" t="s">
        <v>46</v>
      </c>
      <c r="C64" s="8" t="s">
        <v>23</v>
      </c>
      <c r="D64" s="33">
        <v>60</v>
      </c>
      <c r="E64" s="29"/>
      <c r="F64" s="20">
        <f t="shared" si="8"/>
        <v>0</v>
      </c>
      <c r="G64" s="31">
        <v>0.23</v>
      </c>
      <c r="H64" s="20">
        <f t="shared" si="9"/>
        <v>0</v>
      </c>
      <c r="I64" s="21">
        <f t="shared" si="10"/>
        <v>0</v>
      </c>
      <c r="J64" s="21">
        <f t="shared" si="11"/>
        <v>0</v>
      </c>
    </row>
    <row r="65" spans="1:10" ht="31.5">
      <c r="A65" s="10">
        <v>25</v>
      </c>
      <c r="B65" s="47" t="s">
        <v>47</v>
      </c>
      <c r="C65" s="8" t="s">
        <v>23</v>
      </c>
      <c r="D65" s="33">
        <v>80</v>
      </c>
      <c r="E65" s="29"/>
      <c r="F65" s="20">
        <f t="shared" si="8"/>
        <v>0</v>
      </c>
      <c r="G65" s="31">
        <v>0.23</v>
      </c>
      <c r="H65" s="20">
        <f t="shared" si="9"/>
        <v>0</v>
      </c>
      <c r="I65" s="21">
        <f t="shared" si="10"/>
        <v>0</v>
      </c>
      <c r="J65" s="21">
        <f t="shared" si="11"/>
        <v>0</v>
      </c>
    </row>
    <row r="66" spans="1:10" ht="47.25">
      <c r="A66" s="10">
        <v>26</v>
      </c>
      <c r="B66" s="47" t="s">
        <v>48</v>
      </c>
      <c r="C66" s="8" t="s">
        <v>23</v>
      </c>
      <c r="D66" s="33">
        <v>120</v>
      </c>
      <c r="E66" s="29"/>
      <c r="F66" s="20">
        <f t="shared" si="8"/>
        <v>0</v>
      </c>
      <c r="G66" s="31">
        <v>0.23</v>
      </c>
      <c r="H66" s="20">
        <f t="shared" si="9"/>
        <v>0</v>
      </c>
      <c r="I66" s="21">
        <f t="shared" si="10"/>
        <v>0</v>
      </c>
      <c r="J66" s="21">
        <f t="shared" si="11"/>
        <v>0</v>
      </c>
    </row>
    <row r="67" spans="1:10" ht="21" customHeight="1">
      <c r="A67" s="10">
        <v>27</v>
      </c>
      <c r="B67" s="56" t="s">
        <v>49</v>
      </c>
      <c r="C67" s="8" t="s">
        <v>23</v>
      </c>
      <c r="D67" s="33">
        <v>300</v>
      </c>
      <c r="E67" s="34"/>
      <c r="F67" s="20">
        <f t="shared" si="8"/>
        <v>0</v>
      </c>
      <c r="G67" s="31">
        <v>0.23</v>
      </c>
      <c r="H67" s="20">
        <f t="shared" si="9"/>
        <v>0</v>
      </c>
      <c r="I67" s="21">
        <f t="shared" si="10"/>
        <v>0</v>
      </c>
      <c r="J67" s="21">
        <f t="shared" si="11"/>
        <v>0</v>
      </c>
    </row>
    <row r="68" spans="1:10" ht="18" customHeight="1" thickBot="1">
      <c r="A68" s="73" t="s">
        <v>16</v>
      </c>
      <c r="B68" s="74"/>
      <c r="C68" s="74"/>
      <c r="D68" s="74"/>
      <c r="E68" s="74"/>
      <c r="F68" s="11">
        <f>SUM(F41:F67)</f>
        <v>0</v>
      </c>
      <c r="G68" s="12" t="s">
        <v>13</v>
      </c>
      <c r="H68" s="13">
        <f>SUM(H41:H67)</f>
        <v>0</v>
      </c>
      <c r="I68" s="14">
        <f>SUM(I41:I67)</f>
        <v>0</v>
      </c>
      <c r="J68" s="15">
        <f>SUM(J41:J67)</f>
        <v>0</v>
      </c>
    </row>
    <row r="69" spans="1:10" ht="24" customHeight="1">
      <c r="A69" s="79" t="s">
        <v>20</v>
      </c>
      <c r="B69" s="79"/>
      <c r="C69" s="79"/>
      <c r="D69" s="79"/>
      <c r="E69" s="79"/>
      <c r="F69" s="79"/>
      <c r="G69" s="79"/>
      <c r="H69" s="79"/>
      <c r="I69" s="79"/>
      <c r="J69" s="79"/>
    </row>
    <row r="70" spans="1:10" ht="30">
      <c r="A70" s="58" t="s">
        <v>0</v>
      </c>
      <c r="B70" s="60" t="s">
        <v>1</v>
      </c>
      <c r="C70" s="58" t="s">
        <v>2</v>
      </c>
      <c r="D70" s="58" t="s">
        <v>3</v>
      </c>
      <c r="E70" s="16" t="s">
        <v>9</v>
      </c>
      <c r="F70" s="27" t="s">
        <v>5</v>
      </c>
      <c r="G70" s="80" t="s">
        <v>10</v>
      </c>
      <c r="H70" s="80"/>
      <c r="I70" s="27" t="s">
        <v>5</v>
      </c>
      <c r="J70" s="17" t="s">
        <v>5</v>
      </c>
    </row>
    <row r="71" spans="1:10" ht="15">
      <c r="A71" s="58"/>
      <c r="B71" s="60"/>
      <c r="C71" s="58"/>
      <c r="D71" s="58"/>
      <c r="E71" s="18" t="s">
        <v>4</v>
      </c>
      <c r="F71" s="16" t="s">
        <v>4</v>
      </c>
      <c r="G71" s="19" t="s">
        <v>15</v>
      </c>
      <c r="H71" s="16" t="s">
        <v>11</v>
      </c>
      <c r="I71" s="18" t="s">
        <v>12</v>
      </c>
      <c r="J71" s="18" t="s">
        <v>14</v>
      </c>
    </row>
    <row r="72" spans="1:10" ht="31.5">
      <c r="A72" s="10">
        <v>1</v>
      </c>
      <c r="B72" s="45" t="s">
        <v>25</v>
      </c>
      <c r="C72" s="8" t="s">
        <v>23</v>
      </c>
      <c r="D72" s="30">
        <f>SUM(D10+D41)</f>
        <v>60</v>
      </c>
      <c r="E72" s="29"/>
      <c r="F72" s="20">
        <f t="shared" ref="F72" si="12">E72*D72</f>
        <v>0</v>
      </c>
      <c r="G72" s="31">
        <v>0.23</v>
      </c>
      <c r="H72" s="20">
        <f t="shared" ref="H72" si="13">F72*G72</f>
        <v>0</v>
      </c>
      <c r="I72" s="21">
        <f t="shared" ref="I72" si="14">SUM(F72+H72)</f>
        <v>0</v>
      </c>
      <c r="J72" s="21">
        <f t="shared" ref="J72" si="15">F72/4.6371</f>
        <v>0</v>
      </c>
    </row>
    <row r="73" spans="1:10" ht="31.5">
      <c r="A73" s="10">
        <v>2</v>
      </c>
      <c r="B73" s="46" t="s">
        <v>26</v>
      </c>
      <c r="C73" s="8" t="s">
        <v>23</v>
      </c>
      <c r="D73" s="30">
        <f t="shared" ref="D73:D98" si="16">SUM(D11+D42)</f>
        <v>60</v>
      </c>
      <c r="E73" s="29"/>
      <c r="F73" s="20">
        <f t="shared" ref="F73:F98" si="17">E73*D73</f>
        <v>0</v>
      </c>
      <c r="G73" s="31">
        <v>0.23</v>
      </c>
      <c r="H73" s="20">
        <f t="shared" ref="H73:H98" si="18">F73*G73</f>
        <v>0</v>
      </c>
      <c r="I73" s="21">
        <f t="shared" ref="I73:I98" si="19">SUM(F73+H73)</f>
        <v>0</v>
      </c>
      <c r="J73" s="21">
        <f t="shared" ref="J73:J98" si="20">F73/4.6371</f>
        <v>0</v>
      </c>
    </row>
    <row r="74" spans="1:10" ht="31.5">
      <c r="A74" s="10">
        <v>3</v>
      </c>
      <c r="B74" s="47" t="s">
        <v>27</v>
      </c>
      <c r="C74" s="8" t="s">
        <v>23</v>
      </c>
      <c r="D74" s="30">
        <f t="shared" si="16"/>
        <v>60</v>
      </c>
      <c r="E74" s="29"/>
      <c r="F74" s="20">
        <f t="shared" si="17"/>
        <v>0</v>
      </c>
      <c r="G74" s="31">
        <v>0.23</v>
      </c>
      <c r="H74" s="20">
        <f t="shared" si="18"/>
        <v>0</v>
      </c>
      <c r="I74" s="21">
        <f t="shared" si="19"/>
        <v>0</v>
      </c>
      <c r="J74" s="21">
        <f t="shared" si="20"/>
        <v>0</v>
      </c>
    </row>
    <row r="75" spans="1:10" ht="15">
      <c r="A75" s="10">
        <v>4</v>
      </c>
      <c r="B75" s="48" t="s">
        <v>28</v>
      </c>
      <c r="C75" s="8" t="s">
        <v>23</v>
      </c>
      <c r="D75" s="30">
        <f t="shared" si="16"/>
        <v>36</v>
      </c>
      <c r="E75" s="29"/>
      <c r="F75" s="20">
        <f t="shared" si="17"/>
        <v>0</v>
      </c>
      <c r="G75" s="31">
        <v>0.23</v>
      </c>
      <c r="H75" s="20">
        <f t="shared" si="18"/>
        <v>0</v>
      </c>
      <c r="I75" s="21">
        <f t="shared" si="19"/>
        <v>0</v>
      </c>
      <c r="J75" s="21">
        <f t="shared" si="20"/>
        <v>0</v>
      </c>
    </row>
    <row r="76" spans="1:10" ht="15">
      <c r="A76" s="10">
        <v>5</v>
      </c>
      <c r="B76" s="49" t="s">
        <v>29</v>
      </c>
      <c r="C76" s="8" t="s">
        <v>23</v>
      </c>
      <c r="D76" s="30">
        <f t="shared" si="16"/>
        <v>18</v>
      </c>
      <c r="E76" s="29"/>
      <c r="F76" s="20">
        <f t="shared" si="17"/>
        <v>0</v>
      </c>
      <c r="G76" s="31">
        <v>0.23</v>
      </c>
      <c r="H76" s="20">
        <f t="shared" si="18"/>
        <v>0</v>
      </c>
      <c r="I76" s="21">
        <f t="shared" si="19"/>
        <v>0</v>
      </c>
      <c r="J76" s="21">
        <f t="shared" si="20"/>
        <v>0</v>
      </c>
    </row>
    <row r="77" spans="1:10" ht="31.5">
      <c r="A77" s="10">
        <v>6</v>
      </c>
      <c r="B77" s="47" t="s">
        <v>30</v>
      </c>
      <c r="C77" s="8" t="s">
        <v>23</v>
      </c>
      <c r="D77" s="30">
        <f t="shared" si="16"/>
        <v>18</v>
      </c>
      <c r="E77" s="29"/>
      <c r="F77" s="20">
        <f t="shared" si="17"/>
        <v>0</v>
      </c>
      <c r="G77" s="31">
        <v>0.23</v>
      </c>
      <c r="H77" s="20">
        <f t="shared" si="18"/>
        <v>0</v>
      </c>
      <c r="I77" s="21">
        <f t="shared" si="19"/>
        <v>0</v>
      </c>
      <c r="J77" s="21">
        <f t="shared" si="20"/>
        <v>0</v>
      </c>
    </row>
    <row r="78" spans="1:10" ht="15.75">
      <c r="A78" s="10">
        <v>7</v>
      </c>
      <c r="B78" s="47" t="s">
        <v>31</v>
      </c>
      <c r="C78" s="8" t="s">
        <v>23</v>
      </c>
      <c r="D78" s="30">
        <f t="shared" si="16"/>
        <v>36</v>
      </c>
      <c r="E78" s="29"/>
      <c r="F78" s="20">
        <f t="shared" si="17"/>
        <v>0</v>
      </c>
      <c r="G78" s="31">
        <v>0.23</v>
      </c>
      <c r="H78" s="20">
        <f t="shared" si="18"/>
        <v>0</v>
      </c>
      <c r="I78" s="21">
        <f t="shared" si="19"/>
        <v>0</v>
      </c>
      <c r="J78" s="21">
        <f t="shared" si="20"/>
        <v>0</v>
      </c>
    </row>
    <row r="79" spans="1:10" ht="31.5">
      <c r="A79" s="10">
        <v>8</v>
      </c>
      <c r="B79" s="47" t="s">
        <v>32</v>
      </c>
      <c r="C79" s="8" t="s">
        <v>23</v>
      </c>
      <c r="D79" s="30">
        <f t="shared" si="16"/>
        <v>36</v>
      </c>
      <c r="E79" s="29"/>
      <c r="F79" s="20">
        <f t="shared" si="17"/>
        <v>0</v>
      </c>
      <c r="G79" s="31">
        <v>0.23</v>
      </c>
      <c r="H79" s="20">
        <f t="shared" si="18"/>
        <v>0</v>
      </c>
      <c r="I79" s="21">
        <f t="shared" si="19"/>
        <v>0</v>
      </c>
      <c r="J79" s="21">
        <f t="shared" si="20"/>
        <v>0</v>
      </c>
    </row>
    <row r="80" spans="1:10" ht="31.5">
      <c r="A80" s="10">
        <v>9</v>
      </c>
      <c r="B80" s="47" t="s">
        <v>33</v>
      </c>
      <c r="C80" s="8" t="s">
        <v>23</v>
      </c>
      <c r="D80" s="30">
        <f t="shared" si="16"/>
        <v>36</v>
      </c>
      <c r="E80" s="29"/>
      <c r="F80" s="20">
        <f t="shared" si="17"/>
        <v>0</v>
      </c>
      <c r="G80" s="31">
        <v>0.23</v>
      </c>
      <c r="H80" s="20">
        <f t="shared" si="18"/>
        <v>0</v>
      </c>
      <c r="I80" s="21">
        <f t="shared" si="19"/>
        <v>0</v>
      </c>
      <c r="J80" s="21">
        <f t="shared" si="20"/>
        <v>0</v>
      </c>
    </row>
    <row r="81" spans="1:10" ht="31.5">
      <c r="A81" s="10">
        <v>10</v>
      </c>
      <c r="B81" s="47" t="s">
        <v>34</v>
      </c>
      <c r="C81" s="8" t="s">
        <v>23</v>
      </c>
      <c r="D81" s="30">
        <f t="shared" si="16"/>
        <v>36</v>
      </c>
      <c r="E81" s="34"/>
      <c r="F81" s="20">
        <f t="shared" si="17"/>
        <v>0</v>
      </c>
      <c r="G81" s="31">
        <v>0.23</v>
      </c>
      <c r="H81" s="20">
        <f t="shared" si="18"/>
        <v>0</v>
      </c>
      <c r="I81" s="21">
        <f t="shared" si="19"/>
        <v>0</v>
      </c>
      <c r="J81" s="21">
        <f t="shared" si="20"/>
        <v>0</v>
      </c>
    </row>
    <row r="82" spans="1:10" ht="31.5">
      <c r="A82" s="10">
        <v>11</v>
      </c>
      <c r="B82" s="47" t="s">
        <v>35</v>
      </c>
      <c r="C82" s="8" t="s">
        <v>23</v>
      </c>
      <c r="D82" s="30">
        <f t="shared" si="16"/>
        <v>78</v>
      </c>
      <c r="E82" s="29"/>
      <c r="F82" s="20">
        <f t="shared" si="17"/>
        <v>0</v>
      </c>
      <c r="G82" s="31">
        <v>0.23</v>
      </c>
      <c r="H82" s="20">
        <f t="shared" si="18"/>
        <v>0</v>
      </c>
      <c r="I82" s="21">
        <f t="shared" si="19"/>
        <v>0</v>
      </c>
      <c r="J82" s="21">
        <f t="shared" si="20"/>
        <v>0</v>
      </c>
    </row>
    <row r="83" spans="1:10" ht="31.5">
      <c r="A83" s="10">
        <v>12</v>
      </c>
      <c r="B83" s="47" t="s">
        <v>34</v>
      </c>
      <c r="C83" s="8" t="s">
        <v>23</v>
      </c>
      <c r="D83" s="30">
        <f t="shared" si="16"/>
        <v>60</v>
      </c>
      <c r="E83" s="29"/>
      <c r="F83" s="20">
        <f t="shared" si="17"/>
        <v>0</v>
      </c>
      <c r="G83" s="31">
        <v>0.23</v>
      </c>
      <c r="H83" s="20">
        <f t="shared" si="18"/>
        <v>0</v>
      </c>
      <c r="I83" s="21">
        <f t="shared" si="19"/>
        <v>0</v>
      </c>
      <c r="J83" s="21">
        <f t="shared" si="20"/>
        <v>0</v>
      </c>
    </row>
    <row r="84" spans="1:10" ht="31.5">
      <c r="A84" s="10">
        <v>13</v>
      </c>
      <c r="B84" s="47" t="s">
        <v>59</v>
      </c>
      <c r="C84" s="8" t="s">
        <v>23</v>
      </c>
      <c r="D84" s="30">
        <f t="shared" si="16"/>
        <v>60</v>
      </c>
      <c r="E84" s="29"/>
      <c r="F84" s="20">
        <f t="shared" si="17"/>
        <v>0</v>
      </c>
      <c r="G84" s="31">
        <v>0.23</v>
      </c>
      <c r="H84" s="20">
        <f t="shared" si="18"/>
        <v>0</v>
      </c>
      <c r="I84" s="21">
        <f t="shared" si="19"/>
        <v>0</v>
      </c>
      <c r="J84" s="21">
        <f t="shared" si="20"/>
        <v>0</v>
      </c>
    </row>
    <row r="85" spans="1:10" ht="31.5">
      <c r="A85" s="10">
        <v>14</v>
      </c>
      <c r="B85" s="47" t="s">
        <v>36</v>
      </c>
      <c r="C85" s="8" t="s">
        <v>23</v>
      </c>
      <c r="D85" s="30">
        <f t="shared" si="16"/>
        <v>900</v>
      </c>
      <c r="E85" s="34"/>
      <c r="F85" s="20">
        <f t="shared" si="17"/>
        <v>0</v>
      </c>
      <c r="G85" s="31">
        <v>0.23</v>
      </c>
      <c r="H85" s="20">
        <f t="shared" si="18"/>
        <v>0</v>
      </c>
      <c r="I85" s="21">
        <f t="shared" si="19"/>
        <v>0</v>
      </c>
      <c r="J85" s="21">
        <f t="shared" si="20"/>
        <v>0</v>
      </c>
    </row>
    <row r="86" spans="1:10" ht="15.75">
      <c r="A86" s="10">
        <v>15</v>
      </c>
      <c r="B86" s="47" t="s">
        <v>37</v>
      </c>
      <c r="C86" s="8" t="s">
        <v>23</v>
      </c>
      <c r="D86" s="30">
        <f t="shared" si="16"/>
        <v>900</v>
      </c>
      <c r="E86" s="29"/>
      <c r="F86" s="20">
        <f t="shared" si="17"/>
        <v>0</v>
      </c>
      <c r="G86" s="31">
        <v>0.23</v>
      </c>
      <c r="H86" s="20">
        <f t="shared" si="18"/>
        <v>0</v>
      </c>
      <c r="I86" s="21">
        <f t="shared" si="19"/>
        <v>0</v>
      </c>
      <c r="J86" s="21">
        <f t="shared" si="20"/>
        <v>0</v>
      </c>
    </row>
    <row r="87" spans="1:10" ht="15.75">
      <c r="A87" s="10">
        <v>16</v>
      </c>
      <c r="B87" s="47" t="s">
        <v>38</v>
      </c>
      <c r="C87" s="8" t="s">
        <v>23</v>
      </c>
      <c r="D87" s="30">
        <f t="shared" si="16"/>
        <v>36</v>
      </c>
      <c r="E87" s="29"/>
      <c r="F87" s="20">
        <f t="shared" si="17"/>
        <v>0</v>
      </c>
      <c r="G87" s="31">
        <v>0.23</v>
      </c>
      <c r="H87" s="20">
        <f t="shared" si="18"/>
        <v>0</v>
      </c>
      <c r="I87" s="21">
        <f t="shared" si="19"/>
        <v>0</v>
      </c>
      <c r="J87" s="21">
        <f t="shared" si="20"/>
        <v>0</v>
      </c>
    </row>
    <row r="88" spans="1:10" ht="31.5">
      <c r="A88" s="10">
        <v>17</v>
      </c>
      <c r="B88" s="47" t="s">
        <v>39</v>
      </c>
      <c r="C88" s="8" t="s">
        <v>23</v>
      </c>
      <c r="D88" s="30">
        <f t="shared" si="16"/>
        <v>14</v>
      </c>
      <c r="E88" s="29"/>
      <c r="F88" s="20">
        <f t="shared" si="17"/>
        <v>0</v>
      </c>
      <c r="G88" s="31">
        <v>0.23</v>
      </c>
      <c r="H88" s="20">
        <f t="shared" si="18"/>
        <v>0</v>
      </c>
      <c r="I88" s="21">
        <f t="shared" si="19"/>
        <v>0</v>
      </c>
      <c r="J88" s="21">
        <f t="shared" si="20"/>
        <v>0</v>
      </c>
    </row>
    <row r="89" spans="1:10" ht="15.75">
      <c r="A89" s="10">
        <v>18</v>
      </c>
      <c r="B89" s="47" t="s">
        <v>40</v>
      </c>
      <c r="C89" s="8" t="s">
        <v>23</v>
      </c>
      <c r="D89" s="30">
        <f t="shared" si="16"/>
        <v>22</v>
      </c>
      <c r="E89" s="29"/>
      <c r="F89" s="20">
        <f t="shared" si="17"/>
        <v>0</v>
      </c>
      <c r="G89" s="31">
        <v>0.23</v>
      </c>
      <c r="H89" s="20">
        <f t="shared" si="18"/>
        <v>0</v>
      </c>
      <c r="I89" s="21">
        <f t="shared" si="19"/>
        <v>0</v>
      </c>
      <c r="J89" s="21">
        <f t="shared" si="20"/>
        <v>0</v>
      </c>
    </row>
    <row r="90" spans="1:10" ht="31.5">
      <c r="A90" s="10">
        <v>19</v>
      </c>
      <c r="B90" s="47" t="s">
        <v>41</v>
      </c>
      <c r="C90" s="8" t="s">
        <v>23</v>
      </c>
      <c r="D90" s="30">
        <f t="shared" si="16"/>
        <v>50</v>
      </c>
      <c r="E90" s="29"/>
      <c r="F90" s="20">
        <f t="shared" si="17"/>
        <v>0</v>
      </c>
      <c r="G90" s="31">
        <v>0.23</v>
      </c>
      <c r="H90" s="20">
        <f t="shared" si="18"/>
        <v>0</v>
      </c>
      <c r="I90" s="21">
        <f t="shared" si="19"/>
        <v>0</v>
      </c>
      <c r="J90" s="21">
        <f t="shared" si="20"/>
        <v>0</v>
      </c>
    </row>
    <row r="91" spans="1:10" ht="31.5">
      <c r="A91" s="10">
        <v>20</v>
      </c>
      <c r="B91" s="47" t="s">
        <v>42</v>
      </c>
      <c r="C91" s="8" t="s">
        <v>23</v>
      </c>
      <c r="D91" s="30">
        <f t="shared" si="16"/>
        <v>120</v>
      </c>
      <c r="E91" s="29"/>
      <c r="F91" s="20">
        <f t="shared" si="17"/>
        <v>0</v>
      </c>
      <c r="G91" s="31">
        <v>0.23</v>
      </c>
      <c r="H91" s="20">
        <f t="shared" si="18"/>
        <v>0</v>
      </c>
      <c r="I91" s="21">
        <f t="shared" si="19"/>
        <v>0</v>
      </c>
      <c r="J91" s="21">
        <f t="shared" si="20"/>
        <v>0</v>
      </c>
    </row>
    <row r="92" spans="1:10" ht="31.5">
      <c r="A92" s="10">
        <v>21</v>
      </c>
      <c r="B92" s="47" t="s">
        <v>43</v>
      </c>
      <c r="C92" s="8" t="s">
        <v>23</v>
      </c>
      <c r="D92" s="30">
        <f t="shared" si="16"/>
        <v>120</v>
      </c>
      <c r="E92" s="29"/>
      <c r="F92" s="20">
        <f t="shared" si="17"/>
        <v>0</v>
      </c>
      <c r="G92" s="31">
        <v>0.23</v>
      </c>
      <c r="H92" s="20">
        <f t="shared" si="18"/>
        <v>0</v>
      </c>
      <c r="I92" s="21">
        <f t="shared" si="19"/>
        <v>0</v>
      </c>
      <c r="J92" s="21">
        <f t="shared" si="20"/>
        <v>0</v>
      </c>
    </row>
    <row r="93" spans="1:10" ht="31.5">
      <c r="A93" s="10">
        <v>22</v>
      </c>
      <c r="B93" s="47" t="s">
        <v>44</v>
      </c>
      <c r="C93" s="8" t="s">
        <v>23</v>
      </c>
      <c r="D93" s="30">
        <f t="shared" si="16"/>
        <v>120</v>
      </c>
      <c r="E93" s="29"/>
      <c r="F93" s="20">
        <f t="shared" si="17"/>
        <v>0</v>
      </c>
      <c r="G93" s="31">
        <v>0.23</v>
      </c>
      <c r="H93" s="20">
        <f t="shared" si="18"/>
        <v>0</v>
      </c>
      <c r="I93" s="21">
        <f t="shared" si="19"/>
        <v>0</v>
      </c>
      <c r="J93" s="21">
        <f t="shared" si="20"/>
        <v>0</v>
      </c>
    </row>
    <row r="94" spans="1:10" ht="31.5">
      <c r="A94" s="10">
        <v>23</v>
      </c>
      <c r="B94" s="47" t="s">
        <v>45</v>
      </c>
      <c r="C94" s="8" t="s">
        <v>23</v>
      </c>
      <c r="D94" s="30">
        <f t="shared" si="16"/>
        <v>120</v>
      </c>
      <c r="E94" s="29"/>
      <c r="F94" s="20">
        <f t="shared" si="17"/>
        <v>0</v>
      </c>
      <c r="G94" s="31">
        <v>0.23</v>
      </c>
      <c r="H94" s="20">
        <f t="shared" si="18"/>
        <v>0</v>
      </c>
      <c r="I94" s="21">
        <f t="shared" si="19"/>
        <v>0</v>
      </c>
      <c r="J94" s="21">
        <f t="shared" si="20"/>
        <v>0</v>
      </c>
    </row>
    <row r="95" spans="1:10" ht="31.5">
      <c r="A95" s="10">
        <v>24</v>
      </c>
      <c r="B95" s="47" t="s">
        <v>46</v>
      </c>
      <c r="C95" s="8" t="s">
        <v>23</v>
      </c>
      <c r="D95" s="30">
        <f t="shared" si="16"/>
        <v>120</v>
      </c>
      <c r="E95" s="29"/>
      <c r="F95" s="20">
        <f t="shared" si="17"/>
        <v>0</v>
      </c>
      <c r="G95" s="31">
        <v>0.23</v>
      </c>
      <c r="H95" s="20">
        <f t="shared" si="18"/>
        <v>0</v>
      </c>
      <c r="I95" s="21">
        <f t="shared" si="19"/>
        <v>0</v>
      </c>
      <c r="J95" s="21">
        <f t="shared" si="20"/>
        <v>0</v>
      </c>
    </row>
    <row r="96" spans="1:10" ht="31.5">
      <c r="A96" s="10">
        <v>25</v>
      </c>
      <c r="B96" s="47" t="s">
        <v>47</v>
      </c>
      <c r="C96" s="8" t="s">
        <v>23</v>
      </c>
      <c r="D96" s="30">
        <f t="shared" si="16"/>
        <v>160</v>
      </c>
      <c r="E96" s="29"/>
      <c r="F96" s="20">
        <f t="shared" si="17"/>
        <v>0</v>
      </c>
      <c r="G96" s="31">
        <v>0.23</v>
      </c>
      <c r="H96" s="20">
        <f t="shared" si="18"/>
        <v>0</v>
      </c>
      <c r="I96" s="21">
        <f t="shared" si="19"/>
        <v>0</v>
      </c>
      <c r="J96" s="21">
        <f t="shared" si="20"/>
        <v>0</v>
      </c>
    </row>
    <row r="97" spans="1:10" ht="47.25">
      <c r="A97" s="10">
        <v>26</v>
      </c>
      <c r="B97" s="47" t="s">
        <v>48</v>
      </c>
      <c r="C97" s="8" t="s">
        <v>23</v>
      </c>
      <c r="D97" s="30">
        <f t="shared" si="16"/>
        <v>240</v>
      </c>
      <c r="E97" s="29"/>
      <c r="F97" s="20">
        <f t="shared" si="17"/>
        <v>0</v>
      </c>
      <c r="G97" s="31">
        <v>0.23</v>
      </c>
      <c r="H97" s="20">
        <f t="shared" si="18"/>
        <v>0</v>
      </c>
      <c r="I97" s="21">
        <f t="shared" si="19"/>
        <v>0</v>
      </c>
      <c r="J97" s="21">
        <f t="shared" si="20"/>
        <v>0</v>
      </c>
    </row>
    <row r="98" spans="1:10" ht="15.75">
      <c r="A98" s="10">
        <v>27</v>
      </c>
      <c r="B98" s="56" t="s">
        <v>49</v>
      </c>
      <c r="C98" s="8" t="s">
        <v>23</v>
      </c>
      <c r="D98" s="30">
        <f t="shared" si="16"/>
        <v>600</v>
      </c>
      <c r="E98" s="34"/>
      <c r="F98" s="20">
        <f t="shared" si="17"/>
        <v>0</v>
      </c>
      <c r="G98" s="31">
        <v>0.23</v>
      </c>
      <c r="H98" s="20">
        <f t="shared" si="18"/>
        <v>0</v>
      </c>
      <c r="I98" s="21">
        <f t="shared" si="19"/>
        <v>0</v>
      </c>
      <c r="J98" s="21">
        <f t="shared" si="20"/>
        <v>0</v>
      </c>
    </row>
    <row r="99" spans="1:10" ht="15.75" thickBot="1">
      <c r="A99" s="73" t="s">
        <v>16</v>
      </c>
      <c r="B99" s="74"/>
      <c r="C99" s="74"/>
      <c r="D99" s="74"/>
      <c r="E99" s="74"/>
      <c r="F99" s="11">
        <f>SUM(F72:F98)</f>
        <v>0</v>
      </c>
      <c r="G99" s="11" t="s">
        <v>13</v>
      </c>
      <c r="H99" s="11">
        <f>SUM(H72:H98)</f>
        <v>0</v>
      </c>
      <c r="I99" s="11">
        <f>SUM(I72:I98)</f>
        <v>0</v>
      </c>
      <c r="J99" s="11">
        <f>SUM(J72:J98)</f>
        <v>0</v>
      </c>
    </row>
    <row r="100" spans="1:10" ht="15" customHeight="1">
      <c r="A100" s="78" t="s">
        <v>22</v>
      </c>
      <c r="B100" s="78"/>
      <c r="C100" s="78"/>
      <c r="D100" s="78"/>
      <c r="E100" s="78"/>
      <c r="F100" s="78"/>
      <c r="G100" s="78"/>
      <c r="H100" s="78"/>
      <c r="I100" s="78"/>
      <c r="J100" s="78"/>
    </row>
    <row r="101" spans="1:10" ht="18.75">
      <c r="A101" s="4"/>
      <c r="I101" s="4"/>
    </row>
    <row r="102" spans="1:10" ht="18.75">
      <c r="A102" s="4"/>
      <c r="I102" s="4" t="s">
        <v>6</v>
      </c>
    </row>
    <row r="103" spans="1:10" ht="18.75">
      <c r="A103" s="4"/>
      <c r="I103" s="4"/>
    </row>
    <row r="104" spans="1:10" ht="18.75">
      <c r="I104" s="4" t="s">
        <v>7</v>
      </c>
    </row>
    <row r="105" spans="1:10" ht="18.75">
      <c r="H105" s="5" t="s">
        <v>8</v>
      </c>
      <c r="I105" s="6"/>
      <c r="J105" s="6"/>
    </row>
  </sheetData>
  <mergeCells count="26">
    <mergeCell ref="A99:E99"/>
    <mergeCell ref="A100:J100"/>
    <mergeCell ref="A68:E68"/>
    <mergeCell ref="A69:J69"/>
    <mergeCell ref="A70:A71"/>
    <mergeCell ref="B70:B71"/>
    <mergeCell ref="C70:C71"/>
    <mergeCell ref="D70:D71"/>
    <mergeCell ref="G70:H70"/>
    <mergeCell ref="A37:E37"/>
    <mergeCell ref="A38:J38"/>
    <mergeCell ref="A39:A40"/>
    <mergeCell ref="B39:B40"/>
    <mergeCell ref="C39:C40"/>
    <mergeCell ref="D39:D40"/>
    <mergeCell ref="G39:H39"/>
    <mergeCell ref="I1:J1"/>
    <mergeCell ref="B2:J2"/>
    <mergeCell ref="B3:J3"/>
    <mergeCell ref="B5:J5"/>
    <mergeCell ref="A6:J7"/>
    <mergeCell ref="A8:A9"/>
    <mergeCell ref="B8:B9"/>
    <mergeCell ref="C8:C9"/>
    <mergeCell ref="D8:D9"/>
    <mergeCell ref="G8:H8"/>
  </mergeCells>
  <pageMargins left="0.7" right="0.7" top="0.75" bottom="0.75" header="0.3" footer="0.3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abSelected="1" view="pageBreakPreview" zoomScale="90" zoomScaleNormal="100" zoomScaleSheetLayoutView="90" workbookViewId="0">
      <selection activeCell="B24" sqref="B24"/>
    </sheetView>
  </sheetViews>
  <sheetFormatPr defaultRowHeight="14.25"/>
  <cols>
    <col min="1" max="1" width="4.5" customWidth="1"/>
    <col min="2" max="2" width="45.5" customWidth="1"/>
    <col min="3" max="3" width="5.5" customWidth="1"/>
    <col min="4" max="4" width="6.75" customWidth="1"/>
    <col min="5" max="5" width="11.625" customWidth="1"/>
    <col min="6" max="6" width="11.875" customWidth="1"/>
    <col min="7" max="7" width="9.75" customWidth="1"/>
    <col min="8" max="8" width="13.625" customWidth="1"/>
    <col min="9" max="10" width="15.75" customWidth="1"/>
  </cols>
  <sheetData>
    <row r="1" spans="1:10" ht="19.5">
      <c r="A1" s="1"/>
      <c r="I1" s="62" t="s">
        <v>17</v>
      </c>
      <c r="J1" s="63"/>
    </row>
    <row r="2" spans="1:10" ht="18.75">
      <c r="A2" s="1"/>
      <c r="B2" s="64"/>
      <c r="C2" s="64"/>
      <c r="D2" s="64"/>
      <c r="E2" s="64"/>
      <c r="F2" s="64"/>
      <c r="G2" s="64"/>
      <c r="H2" s="64"/>
      <c r="I2" s="64"/>
      <c r="J2" s="64"/>
    </row>
    <row r="3" spans="1:10" ht="18.75">
      <c r="B3" s="65" t="s">
        <v>57</v>
      </c>
      <c r="C3" s="65"/>
      <c r="D3" s="65"/>
      <c r="E3" s="65"/>
      <c r="F3" s="65"/>
      <c r="G3" s="65"/>
      <c r="H3" s="65"/>
      <c r="I3" s="65"/>
      <c r="J3" s="65"/>
    </row>
    <row r="4" spans="1:10" ht="15.75">
      <c r="A4" s="3"/>
    </row>
    <row r="5" spans="1:10" ht="14.25" customHeight="1" thickBot="1">
      <c r="A5" s="2"/>
      <c r="B5" s="66" t="s">
        <v>58</v>
      </c>
      <c r="C5" s="66"/>
      <c r="D5" s="66"/>
      <c r="E5" s="66"/>
      <c r="F5" s="66"/>
      <c r="G5" s="66"/>
      <c r="H5" s="66"/>
      <c r="I5" s="66"/>
      <c r="J5" s="66"/>
    </row>
    <row r="6" spans="1:10" ht="14.25" customHeight="1">
      <c r="A6" s="81" t="s">
        <v>19</v>
      </c>
      <c r="B6" s="82"/>
      <c r="C6" s="82"/>
      <c r="D6" s="82"/>
      <c r="E6" s="82"/>
      <c r="F6" s="82"/>
      <c r="G6" s="82"/>
      <c r="H6" s="82"/>
      <c r="I6" s="82"/>
      <c r="J6" s="83"/>
    </row>
    <row r="7" spans="1:10" ht="8.25" customHeight="1" thickBot="1">
      <c r="A7" s="84"/>
      <c r="B7" s="85"/>
      <c r="C7" s="85"/>
      <c r="D7" s="85"/>
      <c r="E7" s="85"/>
      <c r="F7" s="85"/>
      <c r="G7" s="85"/>
      <c r="H7" s="85"/>
      <c r="I7" s="85"/>
      <c r="J7" s="86"/>
    </row>
    <row r="8" spans="1:10" ht="28.5" customHeight="1">
      <c r="A8" s="57" t="s">
        <v>0</v>
      </c>
      <c r="B8" s="57" t="s">
        <v>1</v>
      </c>
      <c r="C8" s="57" t="s">
        <v>2</v>
      </c>
      <c r="D8" s="57" t="s">
        <v>3</v>
      </c>
      <c r="E8" s="23" t="s">
        <v>9</v>
      </c>
      <c r="F8" s="24" t="s">
        <v>5</v>
      </c>
      <c r="G8" s="61" t="s">
        <v>10</v>
      </c>
      <c r="H8" s="61"/>
      <c r="I8" s="24" t="s">
        <v>5</v>
      </c>
      <c r="J8" s="25" t="s">
        <v>5</v>
      </c>
    </row>
    <row r="9" spans="1:10" ht="15">
      <c r="A9" s="58"/>
      <c r="B9" s="58"/>
      <c r="C9" s="58"/>
      <c r="D9" s="58"/>
      <c r="E9" s="18" t="s">
        <v>4</v>
      </c>
      <c r="F9" s="16" t="s">
        <v>4</v>
      </c>
      <c r="G9" s="19" t="s">
        <v>15</v>
      </c>
      <c r="H9" s="16" t="s">
        <v>11</v>
      </c>
      <c r="I9" s="18" t="s">
        <v>12</v>
      </c>
      <c r="J9" s="18" t="s">
        <v>14</v>
      </c>
    </row>
    <row r="10" spans="1:10" ht="36" customHeight="1">
      <c r="A10" s="10">
        <v>1</v>
      </c>
      <c r="B10" s="42" t="s">
        <v>50</v>
      </c>
      <c r="C10" s="8" t="s">
        <v>23</v>
      </c>
      <c r="D10" s="30">
        <v>7</v>
      </c>
      <c r="E10" s="29"/>
      <c r="F10" s="20">
        <f>E10*D10</f>
        <v>0</v>
      </c>
      <c r="G10" s="31">
        <v>0.23</v>
      </c>
      <c r="H10" s="20">
        <f>F10*G10</f>
        <v>0</v>
      </c>
      <c r="I10" s="21">
        <f>SUM(F10+H10)</f>
        <v>0</v>
      </c>
      <c r="J10" s="21">
        <f>F10/4.6371</f>
        <v>0</v>
      </c>
    </row>
    <row r="11" spans="1:10" ht="31.5">
      <c r="A11" s="10">
        <v>2</v>
      </c>
      <c r="B11" s="42" t="s">
        <v>51</v>
      </c>
      <c r="C11" s="8" t="s">
        <v>23</v>
      </c>
      <c r="D11" s="30">
        <v>7</v>
      </c>
      <c r="E11" s="29"/>
      <c r="F11" s="20">
        <f t="shared" ref="F11:F13" si="0">E11*D11</f>
        <v>0</v>
      </c>
      <c r="G11" s="31">
        <v>0.23</v>
      </c>
      <c r="H11" s="20">
        <f>F11*G11</f>
        <v>0</v>
      </c>
      <c r="I11" s="21">
        <f t="shared" ref="I11:I13" si="1">SUM(F11+H11)</f>
        <v>0</v>
      </c>
      <c r="J11" s="21">
        <f t="shared" ref="J11:J13" si="2">F11/4.6371</f>
        <v>0</v>
      </c>
    </row>
    <row r="12" spans="1:10" ht="28.5" customHeight="1">
      <c r="A12" s="10">
        <v>3</v>
      </c>
      <c r="B12" s="43" t="s">
        <v>52</v>
      </c>
      <c r="C12" s="8" t="s">
        <v>23</v>
      </c>
      <c r="D12" s="30">
        <v>15</v>
      </c>
      <c r="E12" s="29"/>
      <c r="F12" s="20">
        <f t="shared" si="0"/>
        <v>0</v>
      </c>
      <c r="G12" s="31">
        <v>0.23</v>
      </c>
      <c r="H12" s="20">
        <f t="shared" ref="H12:H13" si="3">F12*G12</f>
        <v>0</v>
      </c>
      <c r="I12" s="21">
        <f t="shared" si="1"/>
        <v>0</v>
      </c>
      <c r="J12" s="21">
        <f t="shared" si="2"/>
        <v>0</v>
      </c>
    </row>
    <row r="13" spans="1:10" ht="30" customHeight="1">
      <c r="A13" s="10">
        <v>4</v>
      </c>
      <c r="B13" s="54" t="s">
        <v>53</v>
      </c>
      <c r="C13" s="8" t="s">
        <v>23</v>
      </c>
      <c r="D13" s="30">
        <v>16</v>
      </c>
      <c r="E13" s="29"/>
      <c r="F13" s="20">
        <f t="shared" si="0"/>
        <v>0</v>
      </c>
      <c r="G13" s="31">
        <v>0.23</v>
      </c>
      <c r="H13" s="20">
        <f t="shared" si="3"/>
        <v>0</v>
      </c>
      <c r="I13" s="21">
        <f t="shared" si="1"/>
        <v>0</v>
      </c>
      <c r="J13" s="21">
        <f t="shared" si="2"/>
        <v>0</v>
      </c>
    </row>
    <row r="14" spans="1:10" ht="30" customHeight="1">
      <c r="A14" s="10">
        <v>5</v>
      </c>
      <c r="B14" s="55" t="s">
        <v>60</v>
      </c>
      <c r="C14" s="8" t="s">
        <v>23</v>
      </c>
      <c r="D14" s="30">
        <v>20</v>
      </c>
      <c r="E14" s="29"/>
      <c r="F14" s="20">
        <f t="shared" ref="F14:F15" si="4">E14*D14</f>
        <v>0</v>
      </c>
      <c r="G14" s="31">
        <v>0.23</v>
      </c>
      <c r="H14" s="20">
        <f t="shared" ref="H14:H15" si="5">F14*G14</f>
        <v>0</v>
      </c>
      <c r="I14" s="21">
        <f t="shared" ref="I14:I15" si="6">SUM(F14+H14)</f>
        <v>0</v>
      </c>
      <c r="J14" s="21">
        <f t="shared" ref="J14:J15" si="7">F14/4.6371</f>
        <v>0</v>
      </c>
    </row>
    <row r="15" spans="1:10" ht="30" customHeight="1">
      <c r="A15" s="10">
        <v>6</v>
      </c>
      <c r="B15" s="42" t="s">
        <v>54</v>
      </c>
      <c r="C15" s="8" t="s">
        <v>23</v>
      </c>
      <c r="D15" s="30">
        <v>15</v>
      </c>
      <c r="E15" s="29"/>
      <c r="F15" s="20">
        <f t="shared" si="4"/>
        <v>0</v>
      </c>
      <c r="G15" s="31">
        <v>0.23</v>
      </c>
      <c r="H15" s="20">
        <f t="shared" si="5"/>
        <v>0</v>
      </c>
      <c r="I15" s="21">
        <f t="shared" si="6"/>
        <v>0</v>
      </c>
      <c r="J15" s="21">
        <f t="shared" si="7"/>
        <v>0</v>
      </c>
    </row>
    <row r="16" spans="1:10" s="7" customFormat="1" ht="21" customHeight="1" thickBot="1">
      <c r="A16" s="73" t="s">
        <v>16</v>
      </c>
      <c r="B16" s="74"/>
      <c r="C16" s="74"/>
      <c r="D16" s="74"/>
      <c r="E16" s="74"/>
      <c r="F16" s="11">
        <f>SUM(F10:F15)</f>
        <v>0</v>
      </c>
      <c r="G16" s="12" t="s">
        <v>13</v>
      </c>
      <c r="H16" s="13">
        <f>SUM(H10:H15)</f>
        <v>0</v>
      </c>
      <c r="I16" s="14">
        <f>SUM(I10:I15)</f>
        <v>0</v>
      </c>
      <c r="J16" s="15">
        <f>SUM(J10:J15)</f>
        <v>0</v>
      </c>
    </row>
    <row r="17" spans="1:10" s="7" customFormat="1" ht="26.25" customHeight="1" thickBot="1">
      <c r="A17" s="87" t="s">
        <v>18</v>
      </c>
      <c r="B17" s="88"/>
      <c r="C17" s="88"/>
      <c r="D17" s="88"/>
      <c r="E17" s="88"/>
      <c r="F17" s="88"/>
      <c r="G17" s="88"/>
      <c r="H17" s="88"/>
      <c r="I17" s="88"/>
      <c r="J17" s="89"/>
    </row>
    <row r="18" spans="1:10" ht="34.5" customHeight="1">
      <c r="A18" s="57" t="s">
        <v>0</v>
      </c>
      <c r="B18" s="57" t="s">
        <v>1</v>
      </c>
      <c r="C18" s="57" t="s">
        <v>2</v>
      </c>
      <c r="D18" s="57" t="s">
        <v>3</v>
      </c>
      <c r="E18" s="23" t="s">
        <v>9</v>
      </c>
      <c r="F18" s="24" t="s">
        <v>5</v>
      </c>
      <c r="G18" s="61" t="s">
        <v>10</v>
      </c>
      <c r="H18" s="61"/>
      <c r="I18" s="24" t="s">
        <v>5</v>
      </c>
      <c r="J18" s="25" t="s">
        <v>5</v>
      </c>
    </row>
    <row r="19" spans="1:10" ht="18" customHeight="1">
      <c r="A19" s="58"/>
      <c r="B19" s="58"/>
      <c r="C19" s="58"/>
      <c r="D19" s="58"/>
      <c r="E19" s="18" t="s">
        <v>4</v>
      </c>
      <c r="F19" s="16" t="s">
        <v>4</v>
      </c>
      <c r="G19" s="19" t="s">
        <v>15</v>
      </c>
      <c r="H19" s="16" t="s">
        <v>11</v>
      </c>
      <c r="I19" s="18" t="s">
        <v>12</v>
      </c>
      <c r="J19" s="18" t="s">
        <v>14</v>
      </c>
    </row>
    <row r="20" spans="1:10" ht="33" customHeight="1">
      <c r="A20" s="10">
        <v>1</v>
      </c>
      <c r="B20" s="42" t="s">
        <v>50</v>
      </c>
      <c r="C20" s="8" t="s">
        <v>23</v>
      </c>
      <c r="D20" s="30">
        <v>7</v>
      </c>
      <c r="E20" s="29"/>
      <c r="F20" s="20">
        <f>E20*D20</f>
        <v>0</v>
      </c>
      <c r="G20" s="31">
        <v>0.23</v>
      </c>
      <c r="H20" s="20">
        <f>F20*G20</f>
        <v>0</v>
      </c>
      <c r="I20" s="21">
        <f>SUM(F20+H20)</f>
        <v>0</v>
      </c>
      <c r="J20" s="21">
        <f>F20/4.6371</f>
        <v>0</v>
      </c>
    </row>
    <row r="21" spans="1:10" ht="33.75" customHeight="1">
      <c r="A21" s="10">
        <v>2</v>
      </c>
      <c r="B21" s="42" t="s">
        <v>51</v>
      </c>
      <c r="C21" s="8" t="s">
        <v>23</v>
      </c>
      <c r="D21" s="30">
        <v>7</v>
      </c>
      <c r="E21" s="29"/>
      <c r="F21" s="20">
        <f t="shared" ref="F21:F24" si="8">E21*D21</f>
        <v>0</v>
      </c>
      <c r="G21" s="31">
        <v>0.23</v>
      </c>
      <c r="H21" s="20">
        <f>F21*G21</f>
        <v>0</v>
      </c>
      <c r="I21" s="21">
        <f t="shared" ref="I21:I24" si="9">SUM(F21+H21)</f>
        <v>0</v>
      </c>
      <c r="J21" s="21">
        <f t="shared" ref="J21:J24" si="10">F21/4.6371</f>
        <v>0</v>
      </c>
    </row>
    <row r="22" spans="1:10" ht="30.75" customHeight="1">
      <c r="A22" s="10">
        <v>3</v>
      </c>
      <c r="B22" s="43" t="s">
        <v>52</v>
      </c>
      <c r="C22" s="8" t="s">
        <v>23</v>
      </c>
      <c r="D22" s="30">
        <v>15</v>
      </c>
      <c r="E22" s="29"/>
      <c r="F22" s="20">
        <f t="shared" si="8"/>
        <v>0</v>
      </c>
      <c r="G22" s="31">
        <v>0.23</v>
      </c>
      <c r="H22" s="20">
        <f t="shared" ref="H22:H24" si="11">F22*G22</f>
        <v>0</v>
      </c>
      <c r="I22" s="21">
        <f t="shared" si="9"/>
        <v>0</v>
      </c>
      <c r="J22" s="21">
        <f t="shared" si="10"/>
        <v>0</v>
      </c>
    </row>
    <row r="23" spans="1:10" ht="31.5" customHeight="1">
      <c r="A23" s="10">
        <v>4</v>
      </c>
      <c r="B23" s="54" t="s">
        <v>53</v>
      </c>
      <c r="C23" s="8" t="s">
        <v>23</v>
      </c>
      <c r="D23" s="30">
        <v>16</v>
      </c>
      <c r="E23" s="29"/>
      <c r="F23" s="20">
        <f t="shared" si="8"/>
        <v>0</v>
      </c>
      <c r="G23" s="31">
        <v>0.23</v>
      </c>
      <c r="H23" s="20">
        <f t="shared" si="11"/>
        <v>0</v>
      </c>
      <c r="I23" s="21">
        <f t="shared" si="9"/>
        <v>0</v>
      </c>
      <c r="J23" s="21">
        <f t="shared" si="10"/>
        <v>0</v>
      </c>
    </row>
    <row r="24" spans="1:10" ht="35.25" customHeight="1">
      <c r="A24" s="10">
        <v>5</v>
      </c>
      <c r="B24" s="55" t="s">
        <v>60</v>
      </c>
      <c r="C24" s="8" t="s">
        <v>23</v>
      </c>
      <c r="D24" s="30">
        <v>20</v>
      </c>
      <c r="E24" s="29"/>
      <c r="F24" s="20">
        <f t="shared" si="8"/>
        <v>0</v>
      </c>
      <c r="G24" s="31">
        <v>0.23</v>
      </c>
      <c r="H24" s="20">
        <f t="shared" si="11"/>
        <v>0</v>
      </c>
      <c r="I24" s="21">
        <f t="shared" si="9"/>
        <v>0</v>
      </c>
      <c r="J24" s="21">
        <f t="shared" si="10"/>
        <v>0</v>
      </c>
    </row>
    <row r="25" spans="1:10" ht="35.25" customHeight="1">
      <c r="A25" s="10">
        <v>6</v>
      </c>
      <c r="B25" s="42" t="s">
        <v>54</v>
      </c>
      <c r="C25" s="8" t="s">
        <v>23</v>
      </c>
      <c r="D25" s="30">
        <v>15</v>
      </c>
      <c r="E25" s="29"/>
      <c r="F25" s="20">
        <f t="shared" ref="F25" si="12">E25*D25</f>
        <v>0</v>
      </c>
      <c r="G25" s="31">
        <v>0.23</v>
      </c>
      <c r="H25" s="20">
        <f t="shared" ref="H25" si="13">F25*G25</f>
        <v>0</v>
      </c>
      <c r="I25" s="21">
        <f t="shared" ref="I25" si="14">SUM(F25+H25)</f>
        <v>0</v>
      </c>
      <c r="J25" s="21">
        <f t="shared" ref="J25" si="15">F25/4.6371</f>
        <v>0</v>
      </c>
    </row>
    <row r="26" spans="1:10" ht="13.5" customHeight="1" thickBot="1">
      <c r="A26" s="73" t="s">
        <v>16</v>
      </c>
      <c r="B26" s="74"/>
      <c r="C26" s="74"/>
      <c r="D26" s="74"/>
      <c r="E26" s="74"/>
      <c r="F26" s="11">
        <f>SUM(F20:F25)</f>
        <v>0</v>
      </c>
      <c r="G26" s="12" t="s">
        <v>13</v>
      </c>
      <c r="H26" s="13">
        <f>SUM(H20:H25)</f>
        <v>0</v>
      </c>
      <c r="I26" s="14">
        <f>SUM(I20:I25)</f>
        <v>0</v>
      </c>
      <c r="J26" s="15">
        <f>SUM(J20:J25)</f>
        <v>0</v>
      </c>
    </row>
    <row r="27" spans="1:10" ht="24" customHeight="1">
      <c r="A27" s="90" t="s">
        <v>20</v>
      </c>
      <c r="B27" s="90"/>
      <c r="C27" s="90"/>
      <c r="D27" s="90"/>
      <c r="E27" s="90"/>
      <c r="F27" s="90"/>
      <c r="G27" s="90"/>
      <c r="H27" s="90"/>
      <c r="I27" s="90"/>
      <c r="J27" s="90"/>
    </row>
    <row r="28" spans="1:10" ht="30">
      <c r="A28" s="58" t="s">
        <v>0</v>
      </c>
      <c r="B28" s="58" t="s">
        <v>1</v>
      </c>
      <c r="C28" s="58" t="s">
        <v>2</v>
      </c>
      <c r="D28" s="58" t="s">
        <v>3</v>
      </c>
      <c r="E28" s="16" t="s">
        <v>9</v>
      </c>
      <c r="F28" s="22" t="s">
        <v>5</v>
      </c>
      <c r="G28" s="80" t="s">
        <v>10</v>
      </c>
      <c r="H28" s="80"/>
      <c r="I28" s="22" t="s">
        <v>5</v>
      </c>
      <c r="J28" s="17" t="s">
        <v>5</v>
      </c>
    </row>
    <row r="29" spans="1:10" ht="15">
      <c r="A29" s="58"/>
      <c r="B29" s="58"/>
      <c r="C29" s="58"/>
      <c r="D29" s="58"/>
      <c r="E29" s="18" t="s">
        <v>4</v>
      </c>
      <c r="F29" s="16" t="s">
        <v>4</v>
      </c>
      <c r="G29" s="19" t="s">
        <v>15</v>
      </c>
      <c r="H29" s="16" t="s">
        <v>11</v>
      </c>
      <c r="I29" s="18" t="s">
        <v>12</v>
      </c>
      <c r="J29" s="18" t="s">
        <v>14</v>
      </c>
    </row>
    <row r="30" spans="1:10" ht="31.5" customHeight="1">
      <c r="A30" s="10">
        <v>1</v>
      </c>
      <c r="B30" s="42" t="s">
        <v>50</v>
      </c>
      <c r="C30" s="8" t="s">
        <v>23</v>
      </c>
      <c r="D30" s="9">
        <f t="shared" ref="D30:D35" si="16">D10+D20</f>
        <v>14</v>
      </c>
      <c r="E30" s="29"/>
      <c r="F30" s="20">
        <f>E30*D30</f>
        <v>0</v>
      </c>
      <c r="G30" s="31">
        <v>0.23</v>
      </c>
      <c r="H30" s="20">
        <f t="shared" ref="H30:H34" si="17">F30*G30</f>
        <v>0</v>
      </c>
      <c r="I30" s="21">
        <f t="shared" ref="I30:I34" si="18">F30+H30</f>
        <v>0</v>
      </c>
      <c r="J30" s="21">
        <f>F30/4.6371</f>
        <v>0</v>
      </c>
    </row>
    <row r="31" spans="1:10" ht="31.5" customHeight="1">
      <c r="A31" s="10">
        <v>2</v>
      </c>
      <c r="B31" s="42" t="s">
        <v>51</v>
      </c>
      <c r="C31" s="8" t="s">
        <v>23</v>
      </c>
      <c r="D31" s="9">
        <f t="shared" si="16"/>
        <v>14</v>
      </c>
      <c r="E31" s="29"/>
      <c r="F31" s="20">
        <f t="shared" ref="F31:F34" si="19">E31*D31</f>
        <v>0</v>
      </c>
      <c r="G31" s="31">
        <v>0.23</v>
      </c>
      <c r="H31" s="20">
        <f t="shared" si="17"/>
        <v>0</v>
      </c>
      <c r="I31" s="21">
        <f t="shared" si="18"/>
        <v>0</v>
      </c>
      <c r="J31" s="21">
        <f t="shared" ref="J31:J34" si="20">F31/4.6371</f>
        <v>0</v>
      </c>
    </row>
    <row r="32" spans="1:10" ht="30.75" customHeight="1">
      <c r="A32" s="10">
        <v>3</v>
      </c>
      <c r="B32" s="43" t="s">
        <v>52</v>
      </c>
      <c r="C32" s="8" t="s">
        <v>23</v>
      </c>
      <c r="D32" s="9">
        <f t="shared" si="16"/>
        <v>30</v>
      </c>
      <c r="E32" s="29"/>
      <c r="F32" s="20">
        <f t="shared" si="19"/>
        <v>0</v>
      </c>
      <c r="G32" s="31">
        <v>0.23</v>
      </c>
      <c r="H32" s="20">
        <f t="shared" si="17"/>
        <v>0</v>
      </c>
      <c r="I32" s="21">
        <f t="shared" si="18"/>
        <v>0</v>
      </c>
      <c r="J32" s="21">
        <f t="shared" si="20"/>
        <v>0</v>
      </c>
    </row>
    <row r="33" spans="1:10" ht="30" customHeight="1">
      <c r="A33" s="10">
        <v>4</v>
      </c>
      <c r="B33" s="54" t="s">
        <v>53</v>
      </c>
      <c r="C33" s="8" t="s">
        <v>23</v>
      </c>
      <c r="D33" s="9">
        <f t="shared" si="16"/>
        <v>32</v>
      </c>
      <c r="E33" s="29"/>
      <c r="F33" s="20">
        <f t="shared" si="19"/>
        <v>0</v>
      </c>
      <c r="G33" s="31">
        <v>0.23</v>
      </c>
      <c r="H33" s="20">
        <f t="shared" si="17"/>
        <v>0</v>
      </c>
      <c r="I33" s="21">
        <f t="shared" si="18"/>
        <v>0</v>
      </c>
      <c r="J33" s="21">
        <f t="shared" si="20"/>
        <v>0</v>
      </c>
    </row>
    <row r="34" spans="1:10" ht="31.5">
      <c r="A34" s="10">
        <v>5</v>
      </c>
      <c r="B34" s="55" t="s">
        <v>60</v>
      </c>
      <c r="C34" s="8" t="s">
        <v>23</v>
      </c>
      <c r="D34" s="9">
        <f t="shared" si="16"/>
        <v>40</v>
      </c>
      <c r="E34" s="29"/>
      <c r="F34" s="20">
        <f t="shared" si="19"/>
        <v>0</v>
      </c>
      <c r="G34" s="31">
        <v>0.23</v>
      </c>
      <c r="H34" s="20">
        <f t="shared" si="17"/>
        <v>0</v>
      </c>
      <c r="I34" s="21">
        <f t="shared" si="18"/>
        <v>0</v>
      </c>
      <c r="J34" s="21">
        <f t="shared" si="20"/>
        <v>0</v>
      </c>
    </row>
    <row r="35" spans="1:10" ht="31.5">
      <c r="A35" s="10">
        <v>6</v>
      </c>
      <c r="B35" s="42" t="s">
        <v>54</v>
      </c>
      <c r="C35" s="8" t="s">
        <v>23</v>
      </c>
      <c r="D35" s="9">
        <f t="shared" si="16"/>
        <v>30</v>
      </c>
      <c r="E35" s="29"/>
      <c r="F35" s="20">
        <f t="shared" ref="F35" si="21">E35*D35</f>
        <v>0</v>
      </c>
      <c r="G35" s="31">
        <v>0.23</v>
      </c>
      <c r="H35" s="20">
        <f t="shared" ref="H35" si="22">F35*G35</f>
        <v>0</v>
      </c>
      <c r="I35" s="21">
        <f t="shared" ref="I35" si="23">F35+H35</f>
        <v>0</v>
      </c>
      <c r="J35" s="21">
        <f t="shared" ref="J35" si="24">F35/4.6371</f>
        <v>0</v>
      </c>
    </row>
    <row r="36" spans="1:10" ht="30" customHeight="1" thickBot="1">
      <c r="A36" s="73" t="s">
        <v>16</v>
      </c>
      <c r="B36" s="74"/>
      <c r="C36" s="74"/>
      <c r="D36" s="74"/>
      <c r="E36" s="74"/>
      <c r="F36" s="11">
        <f>SUM(F30:F35)</f>
        <v>0</v>
      </c>
      <c r="G36" s="11" t="s">
        <v>13</v>
      </c>
      <c r="H36" s="13">
        <f>SUM(H30:H35)</f>
        <v>0</v>
      </c>
      <c r="I36" s="11">
        <f>SUM(I30:I35)</f>
        <v>0</v>
      </c>
      <c r="J36" s="11">
        <f t="shared" ref="J36" si="25">F36/4.4536</f>
        <v>0</v>
      </c>
    </row>
    <row r="37" spans="1:10" ht="15" customHeight="1">
      <c r="A37" s="78" t="s">
        <v>21</v>
      </c>
      <c r="B37" s="78"/>
      <c r="C37" s="78"/>
      <c r="D37" s="78"/>
      <c r="E37" s="78"/>
      <c r="F37" s="78"/>
      <c r="G37" s="78"/>
      <c r="H37" s="78"/>
      <c r="I37" s="78"/>
      <c r="J37" s="78"/>
    </row>
    <row r="38" spans="1:10" ht="18.75">
      <c r="A38" s="4"/>
      <c r="I38" s="4"/>
    </row>
    <row r="39" spans="1:10" ht="18.75">
      <c r="A39" s="4"/>
      <c r="I39" s="4"/>
    </row>
    <row r="40" spans="1:10" ht="18.75">
      <c r="A40" s="4"/>
      <c r="I40" s="4" t="s">
        <v>6</v>
      </c>
    </row>
    <row r="41" spans="1:10" ht="18.75">
      <c r="I41" s="4" t="s">
        <v>7</v>
      </c>
    </row>
    <row r="42" spans="1:10" ht="18.75">
      <c r="H42" s="5" t="s">
        <v>8</v>
      </c>
      <c r="I42" s="6"/>
      <c r="J42" s="6"/>
    </row>
  </sheetData>
  <mergeCells count="26">
    <mergeCell ref="A17:J17"/>
    <mergeCell ref="G18:H18"/>
    <mergeCell ref="G28:H28"/>
    <mergeCell ref="A36:E36"/>
    <mergeCell ref="A26:E26"/>
    <mergeCell ref="A28:A29"/>
    <mergeCell ref="B28:B29"/>
    <mergeCell ref="C28:C29"/>
    <mergeCell ref="D28:D29"/>
    <mergeCell ref="A27:J27"/>
    <mergeCell ref="A37:J37"/>
    <mergeCell ref="I1:J1"/>
    <mergeCell ref="B3:J3"/>
    <mergeCell ref="B5:J5"/>
    <mergeCell ref="G8:H8"/>
    <mergeCell ref="A8:A9"/>
    <mergeCell ref="B8:B9"/>
    <mergeCell ref="C8:C9"/>
    <mergeCell ref="D8:D9"/>
    <mergeCell ref="A16:E16"/>
    <mergeCell ref="B2:J2"/>
    <mergeCell ref="A18:A19"/>
    <mergeCell ref="B18:B19"/>
    <mergeCell ref="C18:C19"/>
    <mergeCell ref="D18:D19"/>
    <mergeCell ref="A6:J7"/>
  </mergeCells>
  <pageMargins left="0.7" right="0.7" top="0.75" bottom="0.75" header="0.3" footer="0.3"/>
  <pageSetup paperSize="9" scale="8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view="pageBreakPreview" zoomScale="90" zoomScaleNormal="100" zoomScaleSheetLayoutView="90" workbookViewId="0">
      <selection activeCell="E24" sqref="E24"/>
    </sheetView>
  </sheetViews>
  <sheetFormatPr defaultRowHeight="14.25"/>
  <cols>
    <col min="1" max="1" width="4.5" customWidth="1"/>
    <col min="2" max="2" width="33.125" style="35" customWidth="1"/>
    <col min="3" max="3" width="5.5" customWidth="1"/>
    <col min="4" max="4" width="6.75" style="32" customWidth="1"/>
    <col min="5" max="5" width="11.625" customWidth="1"/>
    <col min="6" max="6" width="11.875" customWidth="1"/>
    <col min="7" max="7" width="8.25" customWidth="1"/>
    <col min="8" max="8" width="11.125" customWidth="1"/>
    <col min="9" max="9" width="15.75" customWidth="1"/>
    <col min="10" max="10" width="15.5" customWidth="1"/>
  </cols>
  <sheetData>
    <row r="1" spans="1:10" ht="19.5">
      <c r="A1" s="39"/>
      <c r="I1" s="62" t="s">
        <v>17</v>
      </c>
      <c r="J1" s="63"/>
    </row>
    <row r="2" spans="1:10" ht="18.75">
      <c r="A2" s="39"/>
      <c r="B2" s="64"/>
      <c r="C2" s="64"/>
      <c r="D2" s="64"/>
      <c r="E2" s="64"/>
      <c r="F2" s="64"/>
      <c r="G2" s="64"/>
      <c r="H2" s="64"/>
      <c r="I2" s="64"/>
      <c r="J2" s="64"/>
    </row>
    <row r="3" spans="1:10" ht="18.75">
      <c r="B3" s="65" t="s">
        <v>57</v>
      </c>
      <c r="C3" s="65"/>
      <c r="D3" s="65"/>
      <c r="E3" s="65"/>
      <c r="F3" s="65"/>
      <c r="G3" s="65"/>
      <c r="H3" s="65"/>
      <c r="I3" s="65"/>
      <c r="J3" s="65"/>
    </row>
    <row r="4" spans="1:10" ht="15.75">
      <c r="A4" s="3"/>
    </row>
    <row r="5" spans="1:10" ht="14.25" customHeight="1" thickBot="1">
      <c r="A5" s="40"/>
      <c r="B5" s="66" t="s">
        <v>55</v>
      </c>
      <c r="C5" s="66"/>
      <c r="D5" s="66"/>
      <c r="E5" s="66"/>
      <c r="F5" s="66"/>
      <c r="G5" s="66"/>
      <c r="H5" s="66"/>
      <c r="I5" s="66"/>
      <c r="J5" s="66"/>
    </row>
    <row r="6" spans="1:10" ht="14.25" customHeight="1">
      <c r="A6" s="67" t="s">
        <v>19</v>
      </c>
      <c r="B6" s="68"/>
      <c r="C6" s="68"/>
      <c r="D6" s="68"/>
      <c r="E6" s="68"/>
      <c r="F6" s="68"/>
      <c r="G6" s="68"/>
      <c r="H6" s="68"/>
      <c r="I6" s="68"/>
      <c r="J6" s="69"/>
    </row>
    <row r="7" spans="1:10" ht="9.75" customHeight="1" thickBot="1">
      <c r="A7" s="70"/>
      <c r="B7" s="71"/>
      <c r="C7" s="71"/>
      <c r="D7" s="71"/>
      <c r="E7" s="71"/>
      <c r="F7" s="71"/>
      <c r="G7" s="71"/>
      <c r="H7" s="71"/>
      <c r="I7" s="71"/>
      <c r="J7" s="72"/>
    </row>
    <row r="8" spans="1:10" ht="28.5" customHeight="1">
      <c r="A8" s="57" t="s">
        <v>0</v>
      </c>
      <c r="B8" s="59" t="s">
        <v>1</v>
      </c>
      <c r="C8" s="57" t="s">
        <v>2</v>
      </c>
      <c r="D8" s="57" t="s">
        <v>3</v>
      </c>
      <c r="E8" s="23" t="s">
        <v>9</v>
      </c>
      <c r="F8" s="37" t="s">
        <v>5</v>
      </c>
      <c r="G8" s="61" t="s">
        <v>10</v>
      </c>
      <c r="H8" s="61"/>
      <c r="I8" s="37" t="s">
        <v>5</v>
      </c>
      <c r="J8" s="25" t="s">
        <v>5</v>
      </c>
    </row>
    <row r="9" spans="1:10" ht="15">
      <c r="A9" s="58"/>
      <c r="B9" s="60"/>
      <c r="C9" s="58"/>
      <c r="D9" s="58"/>
      <c r="E9" s="18" t="s">
        <v>4</v>
      </c>
      <c r="F9" s="16" t="s">
        <v>4</v>
      </c>
      <c r="G9" s="19" t="s">
        <v>15</v>
      </c>
      <c r="H9" s="16" t="s">
        <v>11</v>
      </c>
      <c r="I9" s="18" t="s">
        <v>12</v>
      </c>
      <c r="J9" s="18" t="s">
        <v>14</v>
      </c>
    </row>
    <row r="10" spans="1:10" ht="15">
      <c r="A10" s="10">
        <v>1</v>
      </c>
      <c r="B10" s="36" t="s">
        <v>56</v>
      </c>
      <c r="C10" s="8" t="s">
        <v>23</v>
      </c>
      <c r="D10" s="30">
        <v>3</v>
      </c>
      <c r="E10" s="29"/>
      <c r="F10" s="20">
        <f>E10*D10</f>
        <v>0</v>
      </c>
      <c r="G10" s="31">
        <v>0.23</v>
      </c>
      <c r="H10" s="20">
        <f>F10*G10</f>
        <v>0</v>
      </c>
      <c r="I10" s="21">
        <f>SUM(F10+H10)</f>
        <v>0</v>
      </c>
      <c r="J10" s="21">
        <f>F10/4.6371</f>
        <v>0</v>
      </c>
    </row>
    <row r="11" spans="1:10" s="7" customFormat="1" ht="15.75" customHeight="1" thickBot="1">
      <c r="A11" s="73" t="s">
        <v>16</v>
      </c>
      <c r="B11" s="74"/>
      <c r="C11" s="74"/>
      <c r="D11" s="74"/>
      <c r="E11" s="74"/>
      <c r="F11" s="11">
        <f>SUM(F10:F10)</f>
        <v>0</v>
      </c>
      <c r="G11" s="12" t="s">
        <v>13</v>
      </c>
      <c r="H11" s="13">
        <f>SUM(H10:H10)</f>
        <v>0</v>
      </c>
      <c r="I11" s="14">
        <f>SUM(I10:I10)</f>
        <v>0</v>
      </c>
      <c r="J11" s="15">
        <f>SUM(J10:J10)</f>
        <v>0</v>
      </c>
    </row>
    <row r="12" spans="1:10" s="7" customFormat="1" ht="24.75" customHeight="1" thickBot="1">
      <c r="A12" s="75" t="s">
        <v>18</v>
      </c>
      <c r="B12" s="76"/>
      <c r="C12" s="76"/>
      <c r="D12" s="76"/>
      <c r="E12" s="76"/>
      <c r="F12" s="76"/>
      <c r="G12" s="76"/>
      <c r="H12" s="76"/>
      <c r="I12" s="76"/>
      <c r="J12" s="77"/>
    </row>
    <row r="13" spans="1:10" ht="34.5" customHeight="1">
      <c r="A13" s="57" t="s">
        <v>0</v>
      </c>
      <c r="B13" s="59" t="s">
        <v>1</v>
      </c>
      <c r="C13" s="57" t="s">
        <v>2</v>
      </c>
      <c r="D13" s="57" t="s">
        <v>3</v>
      </c>
      <c r="E13" s="23" t="s">
        <v>9</v>
      </c>
      <c r="F13" s="37" t="s">
        <v>5</v>
      </c>
      <c r="G13" s="61" t="s">
        <v>10</v>
      </c>
      <c r="H13" s="61"/>
      <c r="I13" s="37" t="s">
        <v>5</v>
      </c>
      <c r="J13" s="25" t="s">
        <v>5</v>
      </c>
    </row>
    <row r="14" spans="1:10" ht="18" customHeight="1">
      <c r="A14" s="58"/>
      <c r="B14" s="60"/>
      <c r="C14" s="58"/>
      <c r="D14" s="58"/>
      <c r="E14" s="18" t="s">
        <v>4</v>
      </c>
      <c r="F14" s="16" t="s">
        <v>4</v>
      </c>
      <c r="G14" s="19" t="s">
        <v>15</v>
      </c>
      <c r="H14" s="16" t="s">
        <v>11</v>
      </c>
      <c r="I14" s="18" t="s">
        <v>12</v>
      </c>
      <c r="J14" s="18" t="s">
        <v>14</v>
      </c>
    </row>
    <row r="15" spans="1:10" ht="21" customHeight="1">
      <c r="A15" s="10">
        <v>1</v>
      </c>
      <c r="B15" s="36" t="s">
        <v>56</v>
      </c>
      <c r="C15" s="8" t="s">
        <v>23</v>
      </c>
      <c r="D15" s="30">
        <v>3</v>
      </c>
      <c r="E15" s="29"/>
      <c r="F15" s="20">
        <f t="shared" ref="F15" si="0">E15*D15</f>
        <v>0</v>
      </c>
      <c r="G15" s="31">
        <v>0.23</v>
      </c>
      <c r="H15" s="20">
        <f t="shared" ref="H15" si="1">F15*G15</f>
        <v>0</v>
      </c>
      <c r="I15" s="21">
        <f t="shared" ref="I15" si="2">SUM(F15+H15)</f>
        <v>0</v>
      </c>
      <c r="J15" s="21">
        <f t="shared" ref="J15" si="3">F15/4.6371</f>
        <v>0</v>
      </c>
    </row>
    <row r="16" spans="1:10" ht="18" customHeight="1" thickBot="1">
      <c r="A16" s="73" t="s">
        <v>16</v>
      </c>
      <c r="B16" s="74"/>
      <c r="C16" s="74"/>
      <c r="D16" s="74"/>
      <c r="E16" s="74"/>
      <c r="F16" s="11">
        <f>SUM(F15:F15)</f>
        <v>0</v>
      </c>
      <c r="G16" s="12" t="s">
        <v>13</v>
      </c>
      <c r="H16" s="13">
        <f>SUM(H15:H15)</f>
        <v>0</v>
      </c>
      <c r="I16" s="14">
        <f>SUM(I15:I15)</f>
        <v>0</v>
      </c>
      <c r="J16" s="15">
        <f>SUM(J15:J15)</f>
        <v>0</v>
      </c>
    </row>
    <row r="17" spans="1:10" ht="24" customHeight="1">
      <c r="A17" s="79" t="s">
        <v>20</v>
      </c>
      <c r="B17" s="79"/>
      <c r="C17" s="79"/>
      <c r="D17" s="79"/>
      <c r="E17" s="79"/>
      <c r="F17" s="79"/>
      <c r="G17" s="79"/>
      <c r="H17" s="79"/>
      <c r="I17" s="79"/>
      <c r="J17" s="79"/>
    </row>
    <row r="18" spans="1:10" ht="30">
      <c r="A18" s="58" t="s">
        <v>0</v>
      </c>
      <c r="B18" s="60" t="s">
        <v>1</v>
      </c>
      <c r="C18" s="58" t="s">
        <v>2</v>
      </c>
      <c r="D18" s="58" t="s">
        <v>3</v>
      </c>
      <c r="E18" s="16" t="s">
        <v>9</v>
      </c>
      <c r="F18" s="38" t="s">
        <v>5</v>
      </c>
      <c r="G18" s="80" t="s">
        <v>10</v>
      </c>
      <c r="H18" s="80"/>
      <c r="I18" s="38" t="s">
        <v>5</v>
      </c>
      <c r="J18" s="17" t="s">
        <v>5</v>
      </c>
    </row>
    <row r="19" spans="1:10" ht="15">
      <c r="A19" s="58"/>
      <c r="B19" s="60"/>
      <c r="C19" s="58"/>
      <c r="D19" s="58"/>
      <c r="E19" s="18" t="s">
        <v>4</v>
      </c>
      <c r="F19" s="16" t="s">
        <v>4</v>
      </c>
      <c r="G19" s="19" t="s">
        <v>15</v>
      </c>
      <c r="H19" s="16" t="s">
        <v>11</v>
      </c>
      <c r="I19" s="18" t="s">
        <v>12</v>
      </c>
      <c r="J19" s="18" t="s">
        <v>14</v>
      </c>
    </row>
    <row r="20" spans="1:10" ht="15">
      <c r="A20" s="10">
        <v>1</v>
      </c>
      <c r="B20" s="36" t="s">
        <v>56</v>
      </c>
      <c r="C20" s="8" t="s">
        <v>23</v>
      </c>
      <c r="D20" s="30">
        <f>SUM(D10+D15)</f>
        <v>6</v>
      </c>
      <c r="E20" s="29"/>
      <c r="F20" s="20">
        <f t="shared" ref="F20" si="4">E20*D20</f>
        <v>0</v>
      </c>
      <c r="G20" s="31">
        <v>0.23</v>
      </c>
      <c r="H20" s="20">
        <f t="shared" ref="H20" si="5">F20*G20</f>
        <v>0</v>
      </c>
      <c r="I20" s="21">
        <f t="shared" ref="I20" si="6">SUM(F20+H20)</f>
        <v>0</v>
      </c>
      <c r="J20" s="21">
        <f t="shared" ref="J20" si="7">F20/4.6371</f>
        <v>0</v>
      </c>
    </row>
    <row r="21" spans="1:10" ht="15.75" thickBot="1">
      <c r="A21" s="73" t="s">
        <v>16</v>
      </c>
      <c r="B21" s="74"/>
      <c r="C21" s="74"/>
      <c r="D21" s="74"/>
      <c r="E21" s="74"/>
      <c r="F21" s="11">
        <f>SUM(F20:F20)</f>
        <v>0</v>
      </c>
      <c r="G21" s="11" t="s">
        <v>13</v>
      </c>
      <c r="H21" s="11">
        <f>SUM(H20:H20)</f>
        <v>0</v>
      </c>
      <c r="I21" s="11">
        <f>SUM(I20:I20)</f>
        <v>0</v>
      </c>
      <c r="J21" s="11">
        <f>SUM(J20:J20)</f>
        <v>0</v>
      </c>
    </row>
    <row r="22" spans="1:10" ht="15" customHeight="1">
      <c r="A22" s="78" t="s">
        <v>22</v>
      </c>
      <c r="B22" s="78"/>
      <c r="C22" s="78"/>
      <c r="D22" s="78"/>
      <c r="E22" s="78"/>
      <c r="F22" s="78"/>
      <c r="G22" s="78"/>
      <c r="H22" s="78"/>
      <c r="I22" s="78"/>
      <c r="J22" s="78"/>
    </row>
    <row r="23" spans="1:10" ht="15" customHeight="1">
      <c r="A23" s="41"/>
      <c r="B23" s="41"/>
      <c r="C23" s="41"/>
      <c r="D23" s="41"/>
      <c r="E23" s="41"/>
      <c r="F23" s="41"/>
      <c r="G23" s="41"/>
      <c r="H23" s="41"/>
      <c r="I23" s="41"/>
      <c r="J23" s="41"/>
    </row>
    <row r="24" spans="1:10" ht="18.75">
      <c r="A24" s="4"/>
      <c r="B24" s="44"/>
      <c r="I24" s="4" t="s">
        <v>6</v>
      </c>
    </row>
    <row r="25" spans="1:10" ht="18.75">
      <c r="B25" s="44"/>
      <c r="I25" s="4" t="s">
        <v>7</v>
      </c>
    </row>
    <row r="26" spans="1:10" ht="18.75">
      <c r="H26" s="5" t="s">
        <v>8</v>
      </c>
      <c r="I26" s="6"/>
      <c r="J26" s="6"/>
    </row>
  </sheetData>
  <mergeCells count="26">
    <mergeCell ref="A21:E21"/>
    <mergeCell ref="A22:J22"/>
    <mergeCell ref="A16:E16"/>
    <mergeCell ref="A17:J17"/>
    <mergeCell ref="A18:A19"/>
    <mergeCell ref="B18:B19"/>
    <mergeCell ref="C18:C19"/>
    <mergeCell ref="D18:D19"/>
    <mergeCell ref="G18:H18"/>
    <mergeCell ref="A11:E11"/>
    <mergeCell ref="A12:J12"/>
    <mergeCell ref="A13:A14"/>
    <mergeCell ref="B13:B14"/>
    <mergeCell ref="C13:C14"/>
    <mergeCell ref="D13:D14"/>
    <mergeCell ref="G13:H13"/>
    <mergeCell ref="I1:J1"/>
    <mergeCell ref="B2:J2"/>
    <mergeCell ref="B3:J3"/>
    <mergeCell ref="B5:J5"/>
    <mergeCell ref="A6:J7"/>
    <mergeCell ref="A8:A9"/>
    <mergeCell ref="B8:B9"/>
    <mergeCell ref="C8:C9"/>
    <mergeCell ref="D8:D9"/>
    <mergeCell ref="G8:H8"/>
  </mergeCells>
  <pageMargins left="0.7" right="0.7" top="0.75" bottom="0.75" header="0.3" footer="0.3"/>
  <pageSetup paperSize="9" scale="9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FE660776-3049-49E9-993F-A6AA5A438C54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2</vt:i4>
      </vt:variant>
    </vt:vector>
  </HeadingPairs>
  <TitlesOfParts>
    <vt:vector size="5" baseType="lpstr">
      <vt:lpstr>ZADANIE NR 1 drobny sprzęt kuch</vt:lpstr>
      <vt:lpstr>ZADANIE NR 2 Sprzęt wyposażenia</vt:lpstr>
      <vt:lpstr>ZADANIE NR  elektryczny sprzęt</vt:lpstr>
      <vt:lpstr>'ZADANIE NR  elektryczny sprzęt'!Obszar_wydruku</vt:lpstr>
      <vt:lpstr>'ZADANIE NR 2 Sprzęt wyposażenia'!Obszar_wydruku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E.Gajewska</dc:creator>
  <cp:lastModifiedBy>Posiadała Piotr</cp:lastModifiedBy>
  <cp:lastPrinted>2025-05-30T10:48:50Z</cp:lastPrinted>
  <dcterms:created xsi:type="dcterms:W3CDTF">2011-01-11T07:51:30Z</dcterms:created>
  <dcterms:modified xsi:type="dcterms:W3CDTF">2025-05-30T10:48:57Z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eb66dfce-1cf6-4482-90cb-3b1d511ad0c0</vt:lpwstr>
  </property>
  <property fmtid="{D5CDD505-2E9C-101B-9397-08002B2CF9AE}" pid="3" name="bjSaver">
    <vt:lpwstr>pDpy4vkvmumtK/PQ6GUlCTD20NGTivO7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s5636:Creator type=author">
    <vt:lpwstr>E.Gajewska</vt:lpwstr>
  </property>
  <property fmtid="{D5CDD505-2E9C-101B-9397-08002B2CF9AE}" pid="8" name="s5636:Creator type=organization">
    <vt:lpwstr>MILNET-Z</vt:lpwstr>
  </property>
  <property fmtid="{D5CDD505-2E9C-101B-9397-08002B2CF9AE}" pid="9" name="bjPortionMark">
    <vt:lpwstr>[JAW]</vt:lpwstr>
  </property>
  <property fmtid="{D5CDD505-2E9C-101B-9397-08002B2CF9AE}" pid="10" name="bjClsUserRVM">
    <vt:lpwstr>[]</vt:lpwstr>
  </property>
  <property fmtid="{D5CDD505-2E9C-101B-9397-08002B2CF9AE}" pid="11" name="bjpmDocIH">
    <vt:lpwstr>zYQ4Zgx1H4HRbx8DlUxUA4HQBx7nR7Ss</vt:lpwstr>
  </property>
  <property fmtid="{D5CDD505-2E9C-101B-9397-08002B2CF9AE}" pid="12" name="s5636:Creator type=IP">
    <vt:lpwstr>10.102.122.173</vt:lpwstr>
  </property>
</Properties>
</file>