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_Postępowania Joli\ZP.35.2025 Dostawa farb\2. Wszczęcie\"/>
    </mc:Choice>
  </mc:AlternateContent>
  <xr:revisionPtr revIDLastSave="0" documentId="13_ncr:1_{7A635B90-9703-45FC-AD23-F645F990ABF0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Zad. nr.1" sheetId="1" r:id="rId1"/>
  </sheets>
  <definedNames>
    <definedName name="_xlnm._FilterDatabase" localSheetId="0" hidden="1">'Zad. nr.1'!#REF!</definedName>
    <definedName name="_xlnm.Print_Area" localSheetId="0">'Zad. nr.1'!$A$1:$Z$86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1" i="1" l="1"/>
  <c r="K12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11" i="1"/>
  <c r="S12" i="1" l="1"/>
  <c r="V12" i="1" s="1"/>
  <c r="S13" i="1"/>
  <c r="V13" i="1" s="1"/>
  <c r="S14" i="1"/>
  <c r="V14" i="1" s="1"/>
  <c r="S15" i="1"/>
  <c r="V15" i="1" s="1"/>
  <c r="S16" i="1"/>
  <c r="V16" i="1" s="1"/>
  <c r="S17" i="1"/>
  <c r="V17" i="1" s="1"/>
  <c r="S18" i="1"/>
  <c r="V18" i="1" s="1"/>
  <c r="S19" i="1"/>
  <c r="V19" i="1" s="1"/>
  <c r="S20" i="1"/>
  <c r="V20" i="1" s="1"/>
  <c r="S21" i="1"/>
  <c r="V21" i="1" s="1"/>
  <c r="S22" i="1"/>
  <c r="V22" i="1" s="1"/>
  <c r="S23" i="1"/>
  <c r="V23" i="1" s="1"/>
  <c r="S24" i="1"/>
  <c r="V24" i="1" s="1"/>
  <c r="S25" i="1"/>
  <c r="V25" i="1" s="1"/>
  <c r="S26" i="1"/>
  <c r="V26" i="1" s="1"/>
  <c r="S27" i="1"/>
  <c r="V27" i="1" s="1"/>
  <c r="S28" i="1"/>
  <c r="V28" i="1" s="1"/>
  <c r="S29" i="1"/>
  <c r="V29" i="1" s="1"/>
  <c r="S30" i="1"/>
  <c r="V30" i="1" s="1"/>
  <c r="S31" i="1"/>
  <c r="V31" i="1" s="1"/>
  <c r="S32" i="1"/>
  <c r="V32" i="1" s="1"/>
  <c r="S33" i="1"/>
  <c r="V33" i="1" s="1"/>
  <c r="S34" i="1"/>
  <c r="V34" i="1" s="1"/>
  <c r="S35" i="1"/>
  <c r="V35" i="1" s="1"/>
  <c r="S36" i="1"/>
  <c r="V36" i="1" s="1"/>
  <c r="S37" i="1"/>
  <c r="V37" i="1" s="1"/>
  <c r="S38" i="1"/>
  <c r="V38" i="1" s="1"/>
  <c r="S39" i="1"/>
  <c r="V39" i="1" s="1"/>
  <c r="S40" i="1"/>
  <c r="V40" i="1" s="1"/>
  <c r="S41" i="1"/>
  <c r="V41" i="1" s="1"/>
  <c r="S42" i="1"/>
  <c r="V42" i="1" s="1"/>
  <c r="S43" i="1"/>
  <c r="V43" i="1" s="1"/>
  <c r="S44" i="1"/>
  <c r="V44" i="1" s="1"/>
  <c r="S45" i="1"/>
  <c r="V45" i="1" s="1"/>
  <c r="S46" i="1"/>
  <c r="V46" i="1" s="1"/>
  <c r="S47" i="1"/>
  <c r="V47" i="1" s="1"/>
  <c r="S48" i="1"/>
  <c r="V48" i="1" s="1"/>
  <c r="S49" i="1"/>
  <c r="V49" i="1" s="1"/>
  <c r="S50" i="1"/>
  <c r="V50" i="1" s="1"/>
  <c r="S51" i="1"/>
  <c r="V51" i="1" s="1"/>
  <c r="S52" i="1"/>
  <c r="V52" i="1" s="1"/>
  <c r="S53" i="1"/>
  <c r="V53" i="1" s="1"/>
  <c r="S54" i="1"/>
  <c r="V54" i="1" s="1"/>
  <c r="S55" i="1"/>
  <c r="V55" i="1" s="1"/>
  <c r="S56" i="1"/>
  <c r="V56" i="1" s="1"/>
  <c r="S57" i="1"/>
  <c r="V57" i="1" s="1"/>
  <c r="S58" i="1"/>
  <c r="V58" i="1" s="1"/>
  <c r="S59" i="1"/>
  <c r="V59" i="1" s="1"/>
  <c r="S60" i="1"/>
  <c r="V60" i="1" s="1"/>
  <c r="S61" i="1"/>
  <c r="V61" i="1" s="1"/>
  <c r="S62" i="1"/>
  <c r="V62" i="1" s="1"/>
  <c r="S63" i="1"/>
  <c r="V63" i="1" s="1"/>
  <c r="S64" i="1"/>
  <c r="V64" i="1" s="1"/>
  <c r="S65" i="1"/>
  <c r="V65" i="1" s="1"/>
  <c r="S66" i="1"/>
  <c r="V66" i="1" s="1"/>
  <c r="S67" i="1"/>
  <c r="V67" i="1" s="1"/>
  <c r="S68" i="1"/>
  <c r="V68" i="1" s="1"/>
  <c r="S69" i="1"/>
  <c r="V69" i="1" s="1"/>
  <c r="S70" i="1"/>
  <c r="V70" i="1" s="1"/>
  <c r="S71" i="1"/>
  <c r="V71" i="1" s="1"/>
  <c r="S72" i="1"/>
  <c r="V72" i="1" s="1"/>
  <c r="S73" i="1"/>
  <c r="V73" i="1" s="1"/>
  <c r="S74" i="1"/>
  <c r="V74" i="1" s="1"/>
  <c r="S75" i="1"/>
  <c r="V75" i="1" s="1"/>
  <c r="S76" i="1"/>
  <c r="V76" i="1" s="1"/>
  <c r="S77" i="1"/>
  <c r="V77" i="1" s="1"/>
  <c r="S78" i="1"/>
  <c r="V78" i="1" s="1"/>
  <c r="S79" i="1"/>
  <c r="V79" i="1" s="1"/>
  <c r="S80" i="1"/>
  <c r="V80" i="1" s="1"/>
  <c r="S81" i="1"/>
  <c r="V81" i="1" s="1"/>
  <c r="S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11" i="1"/>
  <c r="T11" i="1"/>
  <c r="T27" i="1" l="1"/>
  <c r="U27" i="1" s="1"/>
  <c r="N59" i="1"/>
  <c r="Z59" i="1" s="1"/>
  <c r="W59" i="1"/>
  <c r="N47" i="1"/>
  <c r="Z47" i="1" s="1"/>
  <c r="W47" i="1"/>
  <c r="N35" i="1"/>
  <c r="Z35" i="1" s="1"/>
  <c r="W35" i="1"/>
  <c r="N29" i="1"/>
  <c r="Z29" i="1" s="1"/>
  <c r="W29" i="1"/>
  <c r="N23" i="1"/>
  <c r="Z23" i="1" s="1"/>
  <c r="W23" i="1"/>
  <c r="N17" i="1"/>
  <c r="Z17" i="1" s="1"/>
  <c r="W17" i="1"/>
  <c r="L11" i="1"/>
  <c r="W11" i="1"/>
  <c r="N71" i="1"/>
  <c r="Z71" i="1" s="1"/>
  <c r="W71" i="1"/>
  <c r="N53" i="1"/>
  <c r="Z53" i="1" s="1"/>
  <c r="W53" i="1"/>
  <c r="N41" i="1"/>
  <c r="Z41" i="1" s="1"/>
  <c r="W41" i="1"/>
  <c r="N76" i="1"/>
  <c r="Z76" i="1" s="1"/>
  <c r="W76" i="1"/>
  <c r="N70" i="1"/>
  <c r="Z70" i="1" s="1"/>
  <c r="W70" i="1"/>
  <c r="N64" i="1"/>
  <c r="Z64" i="1" s="1"/>
  <c r="W64" i="1"/>
  <c r="N58" i="1"/>
  <c r="Z58" i="1" s="1"/>
  <c r="W58" i="1"/>
  <c r="N52" i="1"/>
  <c r="Z52" i="1" s="1"/>
  <c r="W52" i="1"/>
  <c r="N46" i="1"/>
  <c r="Z46" i="1" s="1"/>
  <c r="W46" i="1"/>
  <c r="N40" i="1"/>
  <c r="Z40" i="1" s="1"/>
  <c r="W40" i="1"/>
  <c r="N34" i="1"/>
  <c r="Z34" i="1" s="1"/>
  <c r="W34" i="1"/>
  <c r="N28" i="1"/>
  <c r="Z28" i="1" s="1"/>
  <c r="W28" i="1"/>
  <c r="N22" i="1"/>
  <c r="Z22" i="1" s="1"/>
  <c r="W22" i="1"/>
  <c r="N16" i="1"/>
  <c r="Z16" i="1" s="1"/>
  <c r="W16" i="1"/>
  <c r="N77" i="1"/>
  <c r="Z77" i="1" s="1"/>
  <c r="W77" i="1"/>
  <c r="N75" i="1"/>
  <c r="Z75" i="1" s="1"/>
  <c r="W75" i="1"/>
  <c r="N63" i="1"/>
  <c r="Z63" i="1" s="1"/>
  <c r="W63" i="1"/>
  <c r="N57" i="1"/>
  <c r="Z57" i="1" s="1"/>
  <c r="W57" i="1"/>
  <c r="N51" i="1"/>
  <c r="Z51" i="1" s="1"/>
  <c r="W51" i="1"/>
  <c r="N45" i="1"/>
  <c r="Z45" i="1" s="1"/>
  <c r="W45" i="1"/>
  <c r="N39" i="1"/>
  <c r="Z39" i="1" s="1"/>
  <c r="W39" i="1"/>
  <c r="N33" i="1"/>
  <c r="Z33" i="1" s="1"/>
  <c r="W33" i="1"/>
  <c r="N27" i="1"/>
  <c r="Z27" i="1" s="1"/>
  <c r="W27" i="1"/>
  <c r="N21" i="1"/>
  <c r="Z21" i="1" s="1"/>
  <c r="W21" i="1"/>
  <c r="N15" i="1"/>
  <c r="Z15" i="1" s="1"/>
  <c r="W15" i="1"/>
  <c r="N65" i="1"/>
  <c r="Z65" i="1" s="1"/>
  <c r="W65" i="1"/>
  <c r="N81" i="1"/>
  <c r="Z81" i="1" s="1"/>
  <c r="W81" i="1"/>
  <c r="N69" i="1"/>
  <c r="Z69" i="1" s="1"/>
  <c r="W69" i="1"/>
  <c r="N80" i="1"/>
  <c r="Z80" i="1" s="1"/>
  <c r="W80" i="1"/>
  <c r="N74" i="1"/>
  <c r="Z74" i="1" s="1"/>
  <c r="W74" i="1"/>
  <c r="N68" i="1"/>
  <c r="Z68" i="1" s="1"/>
  <c r="W68" i="1"/>
  <c r="N62" i="1"/>
  <c r="Z62" i="1" s="1"/>
  <c r="W62" i="1"/>
  <c r="N56" i="1"/>
  <c r="Z56" i="1" s="1"/>
  <c r="W56" i="1"/>
  <c r="N50" i="1"/>
  <c r="Z50" i="1" s="1"/>
  <c r="W50" i="1"/>
  <c r="N44" i="1"/>
  <c r="Z44" i="1" s="1"/>
  <c r="W44" i="1"/>
  <c r="N38" i="1"/>
  <c r="Z38" i="1" s="1"/>
  <c r="W38" i="1"/>
  <c r="N32" i="1"/>
  <c r="Z32" i="1" s="1"/>
  <c r="W32" i="1"/>
  <c r="N26" i="1"/>
  <c r="Z26" i="1" s="1"/>
  <c r="W26" i="1"/>
  <c r="N20" i="1"/>
  <c r="Z20" i="1" s="1"/>
  <c r="W20" i="1"/>
  <c r="N14" i="1"/>
  <c r="Z14" i="1" s="1"/>
  <c r="W14" i="1"/>
  <c r="N73" i="1"/>
  <c r="Z73" i="1" s="1"/>
  <c r="W73" i="1"/>
  <c r="N61" i="1"/>
  <c r="Z61" i="1" s="1"/>
  <c r="W61" i="1"/>
  <c r="N49" i="1"/>
  <c r="Z49" i="1" s="1"/>
  <c r="W49" i="1"/>
  <c r="N43" i="1"/>
  <c r="Z43" i="1" s="1"/>
  <c r="W43" i="1"/>
  <c r="N37" i="1"/>
  <c r="Z37" i="1" s="1"/>
  <c r="W37" i="1"/>
  <c r="N31" i="1"/>
  <c r="Z31" i="1" s="1"/>
  <c r="W31" i="1"/>
  <c r="N25" i="1"/>
  <c r="Z25" i="1" s="1"/>
  <c r="W25" i="1"/>
  <c r="N19" i="1"/>
  <c r="Z19" i="1" s="1"/>
  <c r="W19" i="1"/>
  <c r="N13" i="1"/>
  <c r="Z13" i="1" s="1"/>
  <c r="W13" i="1"/>
  <c r="N79" i="1"/>
  <c r="Z79" i="1" s="1"/>
  <c r="W79" i="1"/>
  <c r="N67" i="1"/>
  <c r="Z67" i="1" s="1"/>
  <c r="W67" i="1"/>
  <c r="N55" i="1"/>
  <c r="Z55" i="1" s="1"/>
  <c r="W55" i="1"/>
  <c r="N78" i="1"/>
  <c r="Z78" i="1" s="1"/>
  <c r="W78" i="1"/>
  <c r="N72" i="1"/>
  <c r="Z72" i="1" s="1"/>
  <c r="W72" i="1"/>
  <c r="N66" i="1"/>
  <c r="Z66" i="1" s="1"/>
  <c r="W66" i="1"/>
  <c r="N60" i="1"/>
  <c r="Z60" i="1" s="1"/>
  <c r="W60" i="1"/>
  <c r="N54" i="1"/>
  <c r="Z54" i="1" s="1"/>
  <c r="W54" i="1"/>
  <c r="N48" i="1"/>
  <c r="Z48" i="1" s="1"/>
  <c r="W48" i="1"/>
  <c r="N42" i="1"/>
  <c r="Z42" i="1" s="1"/>
  <c r="W42" i="1"/>
  <c r="N36" i="1"/>
  <c r="Z36" i="1" s="1"/>
  <c r="W36" i="1"/>
  <c r="N30" i="1"/>
  <c r="Z30" i="1" s="1"/>
  <c r="W30" i="1"/>
  <c r="N24" i="1"/>
  <c r="Z24" i="1" s="1"/>
  <c r="W24" i="1"/>
  <c r="N18" i="1"/>
  <c r="Z18" i="1" s="1"/>
  <c r="W18" i="1"/>
  <c r="N12" i="1"/>
  <c r="W12" i="1"/>
  <c r="U11" i="1"/>
  <c r="N11" i="1"/>
  <c r="T81" i="1"/>
  <c r="U81" i="1" s="1"/>
  <c r="T80" i="1"/>
  <c r="U80" i="1" s="1"/>
  <c r="T79" i="1"/>
  <c r="U79" i="1" s="1"/>
  <c r="T78" i="1"/>
  <c r="U78" i="1" s="1"/>
  <c r="T77" i="1"/>
  <c r="U77" i="1" s="1"/>
  <c r="T76" i="1"/>
  <c r="U76" i="1" s="1"/>
  <c r="T75" i="1"/>
  <c r="U75" i="1" s="1"/>
  <c r="T74" i="1"/>
  <c r="U74" i="1" s="1"/>
  <c r="T73" i="1"/>
  <c r="U73" i="1" s="1"/>
  <c r="T72" i="1"/>
  <c r="U72" i="1" s="1"/>
  <c r="T71" i="1"/>
  <c r="U71" i="1" s="1"/>
  <c r="T70" i="1"/>
  <c r="U70" i="1" s="1"/>
  <c r="T69" i="1"/>
  <c r="U69" i="1" s="1"/>
  <c r="T68" i="1"/>
  <c r="U68" i="1" s="1"/>
  <c r="T67" i="1"/>
  <c r="U67" i="1" s="1"/>
  <c r="T66" i="1"/>
  <c r="U66" i="1" s="1"/>
  <c r="T65" i="1"/>
  <c r="U65" i="1" s="1"/>
  <c r="T64" i="1"/>
  <c r="U64" i="1" s="1"/>
  <c r="T63" i="1"/>
  <c r="U63" i="1" s="1"/>
  <c r="T62" i="1"/>
  <c r="U62" i="1" s="1"/>
  <c r="T61" i="1"/>
  <c r="U61" i="1" s="1"/>
  <c r="T60" i="1"/>
  <c r="U60" i="1" s="1"/>
  <c r="T59" i="1"/>
  <c r="U59" i="1" s="1"/>
  <c r="T58" i="1"/>
  <c r="U58" i="1" s="1"/>
  <c r="T57" i="1"/>
  <c r="U57" i="1" s="1"/>
  <c r="T56" i="1"/>
  <c r="U56" i="1" s="1"/>
  <c r="T55" i="1"/>
  <c r="U55" i="1" s="1"/>
  <c r="T54" i="1"/>
  <c r="U54" i="1" s="1"/>
  <c r="T53" i="1"/>
  <c r="U53" i="1" s="1"/>
  <c r="T52" i="1"/>
  <c r="U52" i="1" s="1"/>
  <c r="T51" i="1"/>
  <c r="U51" i="1" s="1"/>
  <c r="T50" i="1"/>
  <c r="U50" i="1" s="1"/>
  <c r="T49" i="1"/>
  <c r="U49" i="1" s="1"/>
  <c r="T48" i="1"/>
  <c r="U48" i="1" s="1"/>
  <c r="T47" i="1"/>
  <c r="U47" i="1" s="1"/>
  <c r="T46" i="1"/>
  <c r="U46" i="1" s="1"/>
  <c r="T45" i="1"/>
  <c r="U45" i="1" s="1"/>
  <c r="T44" i="1"/>
  <c r="U44" i="1" s="1"/>
  <c r="T43" i="1"/>
  <c r="U43" i="1" s="1"/>
  <c r="T42" i="1"/>
  <c r="U42" i="1" s="1"/>
  <c r="T41" i="1"/>
  <c r="U41" i="1" s="1"/>
  <c r="T40" i="1"/>
  <c r="U40" i="1" s="1"/>
  <c r="T39" i="1"/>
  <c r="U39" i="1" s="1"/>
  <c r="T38" i="1"/>
  <c r="U38" i="1" s="1"/>
  <c r="T37" i="1"/>
  <c r="U37" i="1" s="1"/>
  <c r="T36" i="1"/>
  <c r="U36" i="1" s="1"/>
  <c r="T35" i="1"/>
  <c r="U35" i="1" s="1"/>
  <c r="T34" i="1"/>
  <c r="U34" i="1" s="1"/>
  <c r="T33" i="1"/>
  <c r="U33" i="1" s="1"/>
  <c r="T32" i="1"/>
  <c r="U32" i="1" s="1"/>
  <c r="T31" i="1"/>
  <c r="U31" i="1" s="1"/>
  <c r="T30" i="1"/>
  <c r="U30" i="1" s="1"/>
  <c r="T29" i="1"/>
  <c r="U29" i="1" s="1"/>
  <c r="T28" i="1"/>
  <c r="U28" i="1" s="1"/>
  <c r="T26" i="1"/>
  <c r="U26" i="1" s="1"/>
  <c r="T25" i="1"/>
  <c r="U25" i="1" s="1"/>
  <c r="T24" i="1"/>
  <c r="U24" i="1" s="1"/>
  <c r="T23" i="1"/>
  <c r="U23" i="1" s="1"/>
  <c r="T22" i="1"/>
  <c r="U22" i="1" s="1"/>
  <c r="T21" i="1"/>
  <c r="U21" i="1" s="1"/>
  <c r="T20" i="1"/>
  <c r="U20" i="1" s="1"/>
  <c r="T19" i="1"/>
  <c r="U19" i="1" s="1"/>
  <c r="T18" i="1"/>
  <c r="U18" i="1" s="1"/>
  <c r="T17" i="1"/>
  <c r="U17" i="1" s="1"/>
  <c r="T16" i="1"/>
  <c r="U16" i="1" s="1"/>
  <c r="T15" i="1"/>
  <c r="U15" i="1" s="1"/>
  <c r="T14" i="1"/>
  <c r="U14" i="1" s="1"/>
  <c r="T13" i="1"/>
  <c r="U13" i="1" s="1"/>
  <c r="T12" i="1"/>
  <c r="T82" i="1" l="1"/>
  <c r="M11" i="1"/>
  <c r="Y11" i="1" s="1"/>
  <c r="Z11" i="1"/>
  <c r="U12" i="1"/>
  <c r="U82" i="1" s="1"/>
  <c r="V82" i="1" l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12" i="1"/>
  <c r="X65" i="1" l="1"/>
  <c r="M65" i="1"/>
  <c r="Y65" i="1" s="1"/>
  <c r="X41" i="1"/>
  <c r="M41" i="1"/>
  <c r="Y41" i="1" s="1"/>
  <c r="X29" i="1"/>
  <c r="M29" i="1"/>
  <c r="Y29" i="1" s="1"/>
  <c r="X17" i="1"/>
  <c r="M17" i="1"/>
  <c r="Y17" i="1" s="1"/>
  <c r="X76" i="1"/>
  <c r="M76" i="1"/>
  <c r="Y76" i="1" s="1"/>
  <c r="X64" i="1"/>
  <c r="M64" i="1"/>
  <c r="Y64" i="1" s="1"/>
  <c r="X52" i="1"/>
  <c r="M52" i="1"/>
  <c r="Y52" i="1" s="1"/>
  <c r="X40" i="1"/>
  <c r="M40" i="1"/>
  <c r="Y40" i="1" s="1"/>
  <c r="X28" i="1"/>
  <c r="M28" i="1"/>
  <c r="Y28" i="1" s="1"/>
  <c r="X16" i="1"/>
  <c r="M16" i="1"/>
  <c r="Y16" i="1" s="1"/>
  <c r="X53" i="1"/>
  <c r="M53" i="1"/>
  <c r="Y53" i="1" s="1"/>
  <c r="X63" i="1"/>
  <c r="M63" i="1"/>
  <c r="Y63" i="1" s="1"/>
  <c r="X39" i="1"/>
  <c r="M39" i="1"/>
  <c r="Y39" i="1" s="1"/>
  <c r="X15" i="1"/>
  <c r="M15" i="1"/>
  <c r="Y15" i="1" s="1"/>
  <c r="X74" i="1"/>
  <c r="M74" i="1"/>
  <c r="Y74" i="1" s="1"/>
  <c r="X38" i="1"/>
  <c r="M38" i="1"/>
  <c r="Y38" i="1" s="1"/>
  <c r="X49" i="1"/>
  <c r="M49" i="1"/>
  <c r="Y49" i="1" s="1"/>
  <c r="X13" i="1"/>
  <c r="M13" i="1"/>
  <c r="Y13" i="1" s="1"/>
  <c r="X72" i="1"/>
  <c r="M72" i="1"/>
  <c r="Y72" i="1" s="1"/>
  <c r="X48" i="1"/>
  <c r="M48" i="1"/>
  <c r="Y48" i="1" s="1"/>
  <c r="X24" i="1"/>
  <c r="M24" i="1"/>
  <c r="Y24" i="1" s="1"/>
  <c r="X77" i="1"/>
  <c r="M77" i="1"/>
  <c r="Y77" i="1" s="1"/>
  <c r="X75" i="1"/>
  <c r="M75" i="1"/>
  <c r="Y75" i="1" s="1"/>
  <c r="X27" i="1"/>
  <c r="M27" i="1"/>
  <c r="Y27" i="1" s="1"/>
  <c r="X12" i="1"/>
  <c r="M12" i="1"/>
  <c r="X62" i="1"/>
  <c r="M62" i="1"/>
  <c r="Y62" i="1" s="1"/>
  <c r="X14" i="1"/>
  <c r="M14" i="1"/>
  <c r="Y14" i="1" s="1"/>
  <c r="X73" i="1"/>
  <c r="M73" i="1"/>
  <c r="Y73" i="1" s="1"/>
  <c r="X60" i="1"/>
  <c r="M60" i="1"/>
  <c r="Y60" i="1" s="1"/>
  <c r="X47" i="1"/>
  <c r="M47" i="1"/>
  <c r="Y47" i="1" s="1"/>
  <c r="X35" i="1"/>
  <c r="M35" i="1"/>
  <c r="Y35" i="1" s="1"/>
  <c r="X23" i="1"/>
  <c r="M23" i="1"/>
  <c r="Y23" i="1" s="1"/>
  <c r="X51" i="1"/>
  <c r="M51" i="1"/>
  <c r="Y51" i="1" s="1"/>
  <c r="X50" i="1"/>
  <c r="M50" i="1"/>
  <c r="Y50" i="1" s="1"/>
  <c r="X26" i="1"/>
  <c r="M26" i="1"/>
  <c r="Y26" i="1" s="1"/>
  <c r="X61" i="1"/>
  <c r="M61" i="1"/>
  <c r="Y61" i="1" s="1"/>
  <c r="X37" i="1"/>
  <c r="M37" i="1"/>
  <c r="Y37" i="1" s="1"/>
  <c r="X25" i="1"/>
  <c r="M25" i="1"/>
  <c r="Y25" i="1" s="1"/>
  <c r="X36" i="1"/>
  <c r="M36" i="1"/>
  <c r="Y36" i="1" s="1"/>
  <c r="X71" i="1"/>
  <c r="M71" i="1"/>
  <c r="Y71" i="1" s="1"/>
  <c r="X59" i="1"/>
  <c r="M59" i="1"/>
  <c r="Y59" i="1" s="1"/>
  <c r="X70" i="1"/>
  <c r="M70" i="1"/>
  <c r="Y70" i="1" s="1"/>
  <c r="X58" i="1"/>
  <c r="M58" i="1"/>
  <c r="Y58" i="1" s="1"/>
  <c r="X46" i="1"/>
  <c r="M46" i="1"/>
  <c r="Y46" i="1" s="1"/>
  <c r="X34" i="1"/>
  <c r="M34" i="1"/>
  <c r="Y34" i="1" s="1"/>
  <c r="X22" i="1"/>
  <c r="M22" i="1"/>
  <c r="Y22" i="1" s="1"/>
  <c r="X81" i="1"/>
  <c r="M81" i="1"/>
  <c r="Y81" i="1" s="1"/>
  <c r="X69" i="1"/>
  <c r="M69" i="1"/>
  <c r="Y69" i="1" s="1"/>
  <c r="X57" i="1"/>
  <c r="M57" i="1"/>
  <c r="Y57" i="1" s="1"/>
  <c r="X45" i="1"/>
  <c r="M45" i="1"/>
  <c r="Y45" i="1" s="1"/>
  <c r="X33" i="1"/>
  <c r="M33" i="1"/>
  <c r="Y33" i="1" s="1"/>
  <c r="X21" i="1"/>
  <c r="M21" i="1"/>
  <c r="Y21" i="1" s="1"/>
  <c r="X80" i="1"/>
  <c r="M80" i="1"/>
  <c r="Y80" i="1" s="1"/>
  <c r="X68" i="1"/>
  <c r="M68" i="1"/>
  <c r="Y68" i="1" s="1"/>
  <c r="X56" i="1"/>
  <c r="M56" i="1"/>
  <c r="Y56" i="1" s="1"/>
  <c r="X44" i="1"/>
  <c r="M44" i="1"/>
  <c r="Y44" i="1" s="1"/>
  <c r="X32" i="1"/>
  <c r="M32" i="1"/>
  <c r="Y32" i="1" s="1"/>
  <c r="X20" i="1"/>
  <c r="M20" i="1"/>
  <c r="Y20" i="1" s="1"/>
  <c r="X79" i="1"/>
  <c r="M79" i="1"/>
  <c r="Y79" i="1" s="1"/>
  <c r="X67" i="1"/>
  <c r="M67" i="1"/>
  <c r="Y67" i="1" s="1"/>
  <c r="X55" i="1"/>
  <c r="M55" i="1"/>
  <c r="Y55" i="1" s="1"/>
  <c r="X43" i="1"/>
  <c r="M43" i="1"/>
  <c r="Y43" i="1" s="1"/>
  <c r="X31" i="1"/>
  <c r="M31" i="1"/>
  <c r="Y31" i="1" s="1"/>
  <c r="X19" i="1"/>
  <c r="M19" i="1"/>
  <c r="Y19" i="1" s="1"/>
  <c r="X78" i="1"/>
  <c r="M78" i="1"/>
  <c r="Y78" i="1" s="1"/>
  <c r="X66" i="1"/>
  <c r="M66" i="1"/>
  <c r="Y66" i="1" s="1"/>
  <c r="X54" i="1"/>
  <c r="M54" i="1"/>
  <c r="Y54" i="1" s="1"/>
  <c r="X42" i="1"/>
  <c r="M42" i="1"/>
  <c r="Y42" i="1" s="1"/>
  <c r="X30" i="1"/>
  <c r="M30" i="1"/>
  <c r="Y30" i="1" s="1"/>
  <c r="X18" i="1"/>
  <c r="M18" i="1"/>
  <c r="Y18" i="1" s="1"/>
  <c r="X11" i="1"/>
  <c r="L82" i="1"/>
  <c r="X82" i="1" l="1"/>
  <c r="Z12" i="1"/>
  <c r="Y12" i="1"/>
  <c r="M82" i="1"/>
  <c r="Y82" i="1" l="1"/>
  <c r="N82" i="1"/>
  <c r="Z82" i="1"/>
</calcChain>
</file>

<file path=xl/sharedStrings.xml><?xml version="1.0" encoding="utf-8"?>
<sst xmlns="http://schemas.openxmlformats.org/spreadsheetml/2006/main" count="583" uniqueCount="129">
  <si>
    <t>Jarosław</t>
  </si>
  <si>
    <t>Nisko</t>
  </si>
  <si>
    <t>Rzeszów</t>
  </si>
  <si>
    <t>Miejscowość, data</t>
  </si>
  <si>
    <t>Lp.</t>
  </si>
  <si>
    <t>Przedmiot zamówienia</t>
  </si>
  <si>
    <t>JM</t>
  </si>
  <si>
    <t>Lokalizacja magazynu</t>
  </si>
  <si>
    <t>Łączna ilość</t>
  </si>
  <si>
    <t>Stawka podatku VAT [%]</t>
  </si>
  <si>
    <t>Wartość netto [zł]</t>
  </si>
  <si>
    <t>Wartość brutto [zł]</t>
  </si>
  <si>
    <t>RAZEM*</t>
  </si>
  <si>
    <t>* wartości przenieść do Formularza ofertowego (Załacznik nr 1) i wpisać w odpowiednie pola</t>
  </si>
  <si>
    <t>Żurawica</t>
  </si>
  <si>
    <t>szt</t>
  </si>
  <si>
    <t>Cena jednostkowa netto [zł]</t>
  </si>
  <si>
    <t>Kwota podatku VAT [zł]</t>
  </si>
  <si>
    <t>FORMULARZ KALKULACJI CENY OFERTOWEJ</t>
  </si>
  <si>
    <t>ZAMÓWIENIE PODSTAWOWE</t>
  </si>
  <si>
    <t>ZAMÓWIENIE W RAMACH PRAWA OPCJI</t>
  </si>
  <si>
    <t>INSTRUKCJA:
1. Bardzo proszę o uzupełnienie kolumn oznaczonych kolorem białym.
2. W komórkach oznaczonych kolorem szarym zastosowano formuły. W przypadku wyraźnych błędów kalkulacyjnych możliwe jest wprowadzanie wartości "ręcznie".</t>
  </si>
  <si>
    <t>kol. 1</t>
  </si>
  <si>
    <t>kol. 2</t>
  </si>
  <si>
    <t>kol. 3</t>
  </si>
  <si>
    <t>kol. 4</t>
  </si>
  <si>
    <t>kol. 5</t>
  </si>
  <si>
    <t>kol. 6</t>
  </si>
  <si>
    <t>kol. 7</t>
  </si>
  <si>
    <t>kol. 8</t>
  </si>
  <si>
    <t>kol. 9</t>
  </si>
  <si>
    <t>kol. 10</t>
  </si>
  <si>
    <t>kol. 11</t>
  </si>
  <si>
    <t>kol. 12</t>
  </si>
  <si>
    <t>kol. 13</t>
  </si>
  <si>
    <t>kol. 14</t>
  </si>
  <si>
    <t>kol. 15</t>
  </si>
  <si>
    <t>kol. 16</t>
  </si>
  <si>
    <t>kol. 17</t>
  </si>
  <si>
    <t>kol. 18</t>
  </si>
  <si>
    <t>kol. 19</t>
  </si>
  <si>
    <t>kol. 20</t>
  </si>
  <si>
    <t>kol. 21</t>
  </si>
  <si>
    <t>kol. 22</t>
  </si>
  <si>
    <t>kol. 27</t>
  </si>
  <si>
    <t>kol. 28</t>
  </si>
  <si>
    <t>kol. 29</t>
  </si>
  <si>
    <t>Cena jednostkowa brutto [zł]</t>
  </si>
  <si>
    <t>kol. 30</t>
  </si>
  <si>
    <t>ŁĄCZNA WARTOŚĆ ZAMÓWIENIA 
(ZAMÓWIENIE PODSTAWOWE + ZAMÓWIENIE W RAMACH PRAWA OPCJI)</t>
  </si>
  <si>
    <t>Dokument należy podpisać kwalifikowanym podpisem elektronicznym lub elektronicznym podpisem zaufanym lub podpisem osobistym przez osobę lub osoby umocowane do złożenia podpisu w imieniu Wykonawcy</t>
  </si>
  <si>
    <t>Dostawa farb, lakierów, rozpuszczalników oraz innych produktów wykorzystywanych w pracach malarskich</t>
  </si>
  <si>
    <t>Znak sprawy: ZP/35/2025</t>
  </si>
  <si>
    <t>Folia malarska w kolorze mlecznym lub przezroczystym  o grubości 900gram/60um</t>
  </si>
  <si>
    <t>Kuweta malarska 330 x 350 mm</t>
  </si>
  <si>
    <t>Pędzel do malowania kaloryferowy, grzejnikowy 35 mm</t>
  </si>
  <si>
    <t>Pędzel do malowania kaloryferowy, grzejnikowy 50 mm</t>
  </si>
  <si>
    <t>Pędzel malarski okrągły 20 mm</t>
  </si>
  <si>
    <t>Pędzel malarski okrągły 50 mm</t>
  </si>
  <si>
    <t>Pędzel malarski płaski 25 mm</t>
  </si>
  <si>
    <t>Pędzel malarski płaski 40 mm</t>
  </si>
  <si>
    <t>Pędzel malarski płaski 50 mm</t>
  </si>
  <si>
    <t>Pędzel malarski płaski 60 mm</t>
  </si>
  <si>
    <t>Pędzel malarski płaski 75 mm</t>
  </si>
  <si>
    <t>Pędzel malarski płaski 90 mm</t>
  </si>
  <si>
    <t>Pędzel tapetowy ławkowiec 130 mm</t>
  </si>
  <si>
    <t xml:space="preserve">Rączka do wałka 100 mm </t>
  </si>
  <si>
    <t>Wałek do malowania elewacji 250 mm</t>
  </si>
  <si>
    <t>Wałek malarski sznurkowy 100 mm</t>
  </si>
  <si>
    <t>Wałek malarski sznurkowy 180 mm</t>
  </si>
  <si>
    <t xml:space="preserve">Wałek malarski welurowy (zapas)  100 mm </t>
  </si>
  <si>
    <t xml:space="preserve">Wałek malarski welurowy (zapas)  180 mm </t>
  </si>
  <si>
    <t xml:space="preserve">Wałek malarski z naturalnym włosiem 250 mm </t>
  </si>
  <si>
    <t>Zestaw malarski wałek z kuwetą 230 mm</t>
  </si>
  <si>
    <r>
      <rPr>
        <b/>
        <sz val="10"/>
        <rFont val="Arial"/>
        <family val="2"/>
        <charset val="238"/>
      </rPr>
      <t>Farba antykorozyjna do metalu, czarna</t>
    </r>
    <r>
      <rPr>
        <sz val="10"/>
        <rFont val="Arial"/>
        <family val="2"/>
        <charset val="238"/>
      </rPr>
      <t>. Doskołana przyczepność, szybkoschnąca. Wydajność od 9m2/l-12m2/l. Termin ważności min. 12 m-cy (data ważności wytłoczona oryginalnie na opakowaniu) o pojemności 0,7L</t>
    </r>
  </si>
  <si>
    <r>
      <rPr>
        <b/>
        <sz val="10"/>
        <rFont val="Arial"/>
        <family val="2"/>
        <charset val="238"/>
      </rPr>
      <t>Farba antykorozyjna do metalu, szara.</t>
    </r>
    <r>
      <rPr>
        <sz val="10"/>
        <rFont val="Arial"/>
        <family val="2"/>
        <charset val="238"/>
      </rPr>
      <t xml:space="preserve"> Doskołana przyczepność, szybkoschnąca. Wydajność od 9m2/l-12m2/l. Termin ważności min. 12 m-cy (data ważności wytłoczona oryginalnie na opakowaniu) o pojemności 0,7L</t>
    </r>
  </si>
  <si>
    <r>
      <rPr>
        <b/>
        <sz val="10"/>
        <rFont val="Arial"/>
        <family val="2"/>
        <charset val="238"/>
      </rPr>
      <t>Farba biała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na zacieki, plamy,</t>
    </r>
    <r>
      <rPr>
        <sz val="10"/>
        <rFont val="Arial"/>
        <family val="2"/>
        <charset val="238"/>
      </rPr>
      <t xml:space="preserve"> doskonała przyczepność do podłoża, zabezpiecza przed rozwojem grzybów, doskonałe krycie. Wydajność od 9m2/l-10m2/l. Termin ważności min. 12 m-cy (data ważności wytłoczona oryginalnie na opakowaniu) o pojemności 1L</t>
    </r>
  </si>
  <si>
    <r>
      <rPr>
        <b/>
        <sz val="10"/>
        <rFont val="Arial"/>
        <family val="2"/>
        <charset val="238"/>
      </rPr>
      <t>Farba chlorokauczukowa nawierzchniowa brązowa do metalu i betonu</t>
    </r>
    <r>
      <rPr>
        <sz val="10"/>
        <rFont val="Arial"/>
        <family val="2"/>
        <charset val="238"/>
      </rPr>
      <t>, odporna na warunki atmosferyczne, dobra przyczepność do podłoża. Wydajność od 8m2/l-12m2/l. Termin ważności min. 12 m-cy (data ważności wytłoczona oryginalnie na opakowaniu) o pojemności 0,9L</t>
    </r>
  </si>
  <si>
    <r>
      <rPr>
        <b/>
        <sz val="10"/>
        <rFont val="Arial"/>
        <family val="2"/>
        <charset val="238"/>
      </rPr>
      <t>Farba chlorokauczukowa nawierzchniowa czarna do metalu i betonu,</t>
    </r>
    <r>
      <rPr>
        <sz val="10"/>
        <rFont val="Arial"/>
        <family val="2"/>
        <charset val="238"/>
      </rPr>
      <t xml:space="preserve"> odporna na warunki atmosferyczne, dobra przyczepność do podłoża. Wydajność od 8m2/l-12m2/l. Termin ważności min. 12 m-cy (data ważności wytłoczona oryginalnie na opakowaniu) o pojemności 0,9L</t>
    </r>
  </si>
  <si>
    <r>
      <rPr>
        <b/>
        <sz val="10"/>
        <rFont val="Arial"/>
        <family val="2"/>
        <charset val="238"/>
      </rPr>
      <t>Farba chlorokauczukowa nawierzchniowa czerwona do metalu i betonu,</t>
    </r>
    <r>
      <rPr>
        <sz val="10"/>
        <rFont val="Arial"/>
        <family val="2"/>
        <charset val="238"/>
      </rPr>
      <t xml:space="preserve"> odporna na warunki atmosferyczne, dobra przyczepność do podłoża. Wydajność od 8m2/l-12m2/l. Termin ważności min. 12 m-cy (data ważności wytłoczona oryginalnie na opakowaniu) o pojemności 0,9L</t>
    </r>
  </si>
  <si>
    <r>
      <rPr>
        <b/>
        <sz val="10"/>
        <rFont val="Arial"/>
        <family val="2"/>
        <charset val="238"/>
      </rPr>
      <t>Farba chlorokauczukowa nawierzchniowa szara jasna do metalu i betonu</t>
    </r>
    <r>
      <rPr>
        <sz val="10"/>
        <rFont val="Arial"/>
        <family val="2"/>
        <charset val="238"/>
      </rPr>
      <t>, odporna na warunki atmosferyczne, dobra przyczepność do podłoża. Wydajność od 8m2/l-12m2/l. Termin ważności min. 12 m-cy (data ważności wytłoczona oryginalnie na opakowaniu) o pojemności 0,9L</t>
    </r>
  </si>
  <si>
    <r>
      <rPr>
        <b/>
        <sz val="10"/>
        <rFont val="Arial"/>
        <family val="2"/>
        <charset val="238"/>
      </rPr>
      <t>Farba do betonu szara antypoślizgowa.</t>
    </r>
    <r>
      <rPr>
        <sz val="10"/>
        <rFont val="Arial"/>
        <family val="2"/>
        <charset val="238"/>
      </rPr>
      <t xml:space="preserve"> Zwiększona odporność na ścieranie, wysoce odporna na warunki atmosferyczne, wysoce przyczepna do podłoży tj. posadzki betonowe w garażach, piwnicach, kostki brukowej chodników, ogrodzeń betonowych, elewacji. Wydajność od 6m2/l-8m2/l. Termin ważności min. 12 m-cy (data ważności wytłoczona oryginalnie na opakowaniu) o pojemności 1L</t>
    </r>
  </si>
  <si>
    <r>
      <rPr>
        <b/>
        <sz val="10"/>
        <rFont val="Arial"/>
        <family val="2"/>
        <charset val="238"/>
      </rPr>
      <t>Farba drogowa biała akrylowo rozpuszczalnikowa,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szybkoschnąca</t>
    </r>
    <r>
      <rPr>
        <sz val="10"/>
        <rFont val="Arial"/>
        <family val="2"/>
        <charset val="238"/>
      </rPr>
      <t xml:space="preserve"> na bazie żywicy akrylowej. Trwała, odporna na ścieranie. Do stosowania na powierzchniach bitumicznych i betonowych. Terin ważności min. 12 m-cy (data ważności wytłoczona oryginalnie na opakowaniu) o pojemności 5L </t>
    </r>
  </si>
  <si>
    <r>
      <rPr>
        <b/>
        <sz val="10"/>
        <rFont val="Arial"/>
        <family val="2"/>
        <charset val="238"/>
      </rPr>
      <t>Farba emulsyjna akrylowa do fasad piaskowa</t>
    </r>
    <r>
      <rPr>
        <sz val="10"/>
        <rFont val="Arial"/>
        <family val="2"/>
        <charset val="238"/>
      </rPr>
      <t xml:space="preserve"> do stosowania takiego jak tynki cementowe, cementowo wapienne, płyty cementowe, beton, cegłę, kamienie. Wydajność od 8m2/l-12m2/l. Termin ważności min. 12 m-cy (data ważności wytłoczona oryginalnie na opakowaniu) o pojemności 10L</t>
    </r>
  </si>
  <si>
    <r>
      <rPr>
        <b/>
        <sz val="10"/>
        <rFont val="Arial"/>
        <family val="2"/>
        <charset val="238"/>
      </rPr>
      <t>Farba ftalowa olejna nawierzchniowa biała.</t>
    </r>
    <r>
      <rPr>
        <sz val="10"/>
        <rFont val="Arial"/>
        <family val="2"/>
        <charset val="238"/>
      </rPr>
      <t xml:space="preserve"> Stosowana do stolarki okiennej, drewna oraz metali. Odporna na czynniki atmosferyczne. Wydajność od 12m2/l-16m2/l. Termin ważności min.12 m-cy (data ważności wytłoczona oryginalnie na opakowaniu) o pojemności 5L</t>
    </r>
  </si>
  <si>
    <r>
      <rPr>
        <b/>
        <sz val="10"/>
        <rFont val="Arial"/>
        <family val="2"/>
        <charset val="238"/>
      </rPr>
      <t>Farba ftalowa olejna nawierzchniowa biała.</t>
    </r>
    <r>
      <rPr>
        <sz val="10"/>
        <rFont val="Arial"/>
        <family val="2"/>
        <charset val="238"/>
      </rPr>
      <t xml:space="preserve"> Stosowana do stolarki okiennej, drewna oraz metali. Odporna na czynniki atmosferyczne. Wydajność od 14m2/l-16m2/l. Termin ważności min.12 m-cy (data ważności wytłoczona oryginalnie na opakowaniu) o pojemności 0,8L</t>
    </r>
  </si>
  <si>
    <r>
      <rPr>
        <b/>
        <sz val="10"/>
        <rFont val="Arial"/>
        <family val="2"/>
        <charset val="238"/>
      </rPr>
      <t>Farba ftalowa olejna nawierzchniowa brązowa.</t>
    </r>
    <r>
      <rPr>
        <sz val="10"/>
        <rFont val="Arial"/>
        <family val="2"/>
        <charset val="238"/>
      </rPr>
      <t xml:space="preserve"> Stosowana do stolarki okiennej, drewna oraz metali. Odporna na czynniki atmosferyczne. Wydajność od 12m2/l-16m2/l. Termin ważności min.12 m-cy (data ważności wytłoczona oryginalnie na opakowaniu) o pojemności 0,8L</t>
    </r>
  </si>
  <si>
    <r>
      <rPr>
        <b/>
        <sz val="10"/>
        <rFont val="Arial"/>
        <family val="2"/>
        <charset val="238"/>
      </rPr>
      <t>Farba ftalowa olejna nawierzchniowa czarna.</t>
    </r>
    <r>
      <rPr>
        <sz val="10"/>
        <rFont val="Arial"/>
        <family val="2"/>
        <charset val="238"/>
      </rPr>
      <t xml:space="preserve"> Stosowana do stolarki okiennej, drewna oraz metali. Odporna na czynniki atmosferyczne. Wydajność od 12m2/l-16m2/l. Termin ważności min.12 m-cy (data ważności wytłoczona oryginalnie na opakowaniu) o pojemności 0,8L</t>
    </r>
  </si>
  <si>
    <r>
      <rPr>
        <b/>
        <sz val="10"/>
        <rFont val="Arial"/>
        <family val="2"/>
        <charset val="238"/>
      </rPr>
      <t>Farba ftalowa olejna nawierzchniowa czerwona,</t>
    </r>
    <r>
      <rPr>
        <sz val="10"/>
        <rFont val="Arial"/>
        <family val="2"/>
        <charset val="238"/>
      </rPr>
      <t xml:space="preserve"> krótki czas schnięcia. Stosowana do stolarki okiennej, drewna oraz metali. Odporna na czynniki atmosferyczne. Wydajność od 12m2/l-16m2/l. Termin ważności min.12 m-cy (data ważności wytłoczona oryginalnie na opakowaniu) o pojemności 0,8L</t>
    </r>
  </si>
  <si>
    <r>
      <rPr>
        <b/>
        <sz val="10"/>
        <rFont val="Arial"/>
        <family val="2"/>
        <charset val="238"/>
      </rPr>
      <t>Farba ftalowa olejna nawierzchniowa niebieska.</t>
    </r>
    <r>
      <rPr>
        <sz val="10"/>
        <rFont val="Arial"/>
        <family val="2"/>
        <charset val="238"/>
      </rPr>
      <t xml:space="preserve"> Stosowana do stolarki okiennej, drewna oraz metali. Odporna na czynniki atmosferyczne. Wydajność od 12m2/l-16m2/l. Termin ważności min.12 m-cy (data ważności wytłoczona oryginalnie na opakowaniu) o pojemności 0,8L</t>
    </r>
  </si>
  <si>
    <r>
      <rPr>
        <b/>
        <sz val="10"/>
        <rFont val="Arial"/>
        <family val="2"/>
        <charset val="238"/>
      </rPr>
      <t>Farba ftalowa olejna nawierzchniowa orzech jasny</t>
    </r>
    <r>
      <rPr>
        <sz val="10"/>
        <rFont val="Arial"/>
        <family val="2"/>
        <charset val="238"/>
      </rPr>
      <t>. Stosowana do stolarki okiennej, drewna oraz metali. Odporna na czynniki atmosferyczne. Wydajność od 14m2/l-16m2/l. Termin ważności min.12 m-cy (data ważności wytłoczona oryginalnie na opakowaniu) o pojemności 5L</t>
    </r>
  </si>
  <si>
    <r>
      <rPr>
        <b/>
        <sz val="10"/>
        <rFont val="Arial"/>
        <family val="2"/>
        <charset val="238"/>
      </rPr>
      <t>Farba ftalowa olejna nawierzchniowa orzech jasny.</t>
    </r>
    <r>
      <rPr>
        <sz val="10"/>
        <rFont val="Arial"/>
        <family val="2"/>
        <charset val="238"/>
      </rPr>
      <t xml:space="preserve"> Stosowana do stolarki okiennej, drewna oraz metali. Odporna na czynniki atmosferyczne. Wydajność od 14m2/l-16m2/l. Termin ważności min.12 m-cy (data ważności wytłoczona oryginalnie na opakowaniu) o pojemności 0,8L</t>
    </r>
  </si>
  <si>
    <r>
      <rPr>
        <b/>
        <sz val="10"/>
        <rFont val="Arial"/>
        <family val="2"/>
        <charset val="238"/>
      </rPr>
      <t>Farba ftalowa olejna nawierzchniowa orzech średni.</t>
    </r>
    <r>
      <rPr>
        <sz val="10"/>
        <rFont val="Arial"/>
        <family val="2"/>
        <charset val="238"/>
      </rPr>
      <t xml:space="preserve"> Stosowana do stolarki okiennej, drewna oraz metali. Odporna na czynniki atmosferyczne. Wydajność od 14m2/l-16m2/l. Termin ważności min.12 m-cy (data ważności wytłoczona oryginalnie na opakowaniu) o pojemności 0,8L</t>
    </r>
  </si>
  <si>
    <r>
      <rPr>
        <b/>
        <sz val="10"/>
        <rFont val="Arial"/>
        <family val="2"/>
        <charset val="238"/>
      </rPr>
      <t>Farba ftalowa olejna nawierzchniowa szara.</t>
    </r>
    <r>
      <rPr>
        <sz val="10"/>
        <rFont val="Arial"/>
        <family val="2"/>
        <charset val="238"/>
      </rPr>
      <t xml:space="preserve"> Stosowana do stolarki okiennej, drewna oraz metali. Odporna na czynniki atmosferyczne. Wydajność od 12m2/l-16m2/l. Termin ważności min.12 m-cy (data ważności wytłoczona oryginalnie na opakowaniu) o pojemności 0,8L</t>
    </r>
  </si>
  <si>
    <r>
      <rPr>
        <b/>
        <sz val="10"/>
        <rFont val="Arial"/>
        <family val="2"/>
        <charset val="238"/>
      </rPr>
      <t>Farba ftalowa olejna nawierzchniowa szara.</t>
    </r>
    <r>
      <rPr>
        <sz val="10"/>
        <rFont val="Arial"/>
        <family val="2"/>
        <charset val="238"/>
      </rPr>
      <t xml:space="preserve"> Stosowana do stolarki okiennej, drewna oraz metali. Odporna na czynniki atmosferyczne. Wydajność od 12m2/l-16m2/l. Termin ważności min.12 m-cy (data ważności wytłoczona oryginalnie na opakowaniu) o pojemności 5L</t>
    </r>
  </si>
  <si>
    <r>
      <rPr>
        <b/>
        <sz val="10"/>
        <rFont val="Arial"/>
        <family val="2"/>
        <charset val="238"/>
      </rPr>
      <t>Farba ftalowa olejna nawierzchniowa zielona.</t>
    </r>
    <r>
      <rPr>
        <sz val="10"/>
        <rFont val="Arial"/>
        <family val="2"/>
        <charset val="238"/>
      </rPr>
      <t xml:space="preserve"> Stosowana do stolarki okiennej, drewna oraz metali. Odporna na czynniki atmosferyczne. Wydajność od 12m2/l-16m2/l. Termin ważności min.12 m-cy (data ważności wytłoczona oryginalnie na opakowaniu) o pojemności 0,8L</t>
    </r>
  </si>
  <si>
    <r>
      <rPr>
        <b/>
        <sz val="10"/>
        <rFont val="Arial"/>
        <family val="2"/>
        <charset val="238"/>
      </rPr>
      <t>Farba ftalowa olejna nawierzchniowa żółta.</t>
    </r>
    <r>
      <rPr>
        <sz val="10"/>
        <rFont val="Arial"/>
        <family val="2"/>
        <charset val="238"/>
      </rPr>
      <t xml:space="preserve"> Stosowana do stolarki okiennej, drewna oraz metali. Odporna na czynniki atmosferyczne. Wydajność od 12m2/l-16m2/l. Termin ważności min.12 m-cy (data ważności wytłoczona oryginalnie na opakowaniu) o pojemności 0,8L</t>
    </r>
  </si>
  <si>
    <r>
      <rPr>
        <b/>
        <sz val="10"/>
        <rFont val="Arial"/>
        <family val="2"/>
        <charset val="238"/>
      </rPr>
      <t>Farba podkładowa antykorozyjna czerwony tlenkowy</t>
    </r>
    <r>
      <rPr>
        <sz val="10"/>
        <rFont val="Arial"/>
        <family val="2"/>
        <charset val="238"/>
      </rPr>
      <t xml:space="preserve"> do malowania metali żelaznych zarówno pokrytych rdzą jak i czystych. Doskołana przyczepność, szybkoschnąca. Wydajność od 9m2/l-12m2/l. Termin ważności min. 12 m-cy (data ważności wytłoczona oryginalnie na opakowaniu) o pojemności 0,9L</t>
    </r>
  </si>
  <si>
    <r>
      <rPr>
        <b/>
        <sz val="10"/>
        <rFont val="Arial"/>
        <family val="2"/>
        <charset val="238"/>
      </rPr>
      <t>Farba w sprayu czarna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syntetyczna</t>
    </r>
    <r>
      <rPr>
        <sz val="10"/>
        <rFont val="Arial"/>
        <family val="2"/>
        <charset val="238"/>
      </rPr>
      <t>, maskująca matowa do metalu, plastiku, drewna o pojemności 400 ml</t>
    </r>
  </si>
  <si>
    <r>
      <rPr>
        <b/>
        <sz val="10"/>
        <rFont val="Arial"/>
        <family val="2"/>
        <charset val="238"/>
      </rPr>
      <t>Farba w sprayu KHAKI syntetyczna,</t>
    </r>
    <r>
      <rPr>
        <sz val="10"/>
        <rFont val="Arial"/>
        <family val="2"/>
        <charset val="238"/>
      </rPr>
      <t xml:space="preserve"> maskująca matowa do metalu, plastiku, drewna o pojemności 400 ml</t>
    </r>
  </si>
  <si>
    <r>
      <rPr>
        <b/>
        <sz val="10"/>
        <rFont val="Arial"/>
        <family val="2"/>
        <charset val="238"/>
      </rPr>
      <t>Farba w sprayu szara syntetyczna,</t>
    </r>
    <r>
      <rPr>
        <sz val="10"/>
        <rFont val="Arial"/>
        <family val="2"/>
        <charset val="238"/>
      </rPr>
      <t xml:space="preserve"> maskująca matowa do metalu, plastiku, drewna o pojemności 400 ml</t>
    </r>
  </si>
  <si>
    <r>
      <rPr>
        <b/>
        <sz val="10"/>
        <rFont val="Arial"/>
        <family val="2"/>
        <charset val="238"/>
      </rPr>
      <t>Farba żaroodporna wysokotemp., emalia srebrna</t>
    </r>
    <r>
      <rPr>
        <sz val="10"/>
        <rFont val="Arial"/>
        <family val="2"/>
        <charset val="238"/>
      </rPr>
      <t xml:space="preserve"> w sprayu o pojemności 400 ml</t>
    </r>
  </si>
  <si>
    <r>
      <rPr>
        <b/>
        <sz val="10"/>
        <rFont val="Arial"/>
        <family val="2"/>
        <charset val="238"/>
      </rPr>
      <t>Grunt kwarcowy szczepny pod tynk biały do powierzchni betonowych</t>
    </r>
    <r>
      <rPr>
        <sz val="10"/>
        <rFont val="Arial"/>
        <family val="2"/>
        <charset val="238"/>
      </rPr>
      <t xml:space="preserve"> o pojemności 1,5L (1,5 kg)</t>
    </r>
  </si>
  <si>
    <r>
      <rPr>
        <b/>
        <sz val="10"/>
        <rFont val="Arial"/>
        <family val="2"/>
        <charset val="238"/>
      </rPr>
      <t>Grunt akrylowy głęboko penetrują</t>
    </r>
    <r>
      <rPr>
        <sz val="10"/>
        <rFont val="Arial"/>
        <family val="2"/>
        <charset val="238"/>
      </rPr>
      <t>cy wewętrzny i zewnętrzny pod masę tynkarską o pojemności 5L</t>
    </r>
  </si>
  <si>
    <r>
      <rPr>
        <b/>
        <sz val="10"/>
        <rFont val="Arial"/>
        <family val="2"/>
        <charset val="238"/>
      </rPr>
      <t xml:space="preserve">Kij teleskopowy do wałków malarskich, </t>
    </r>
    <r>
      <rPr>
        <sz val="10"/>
        <rFont val="Arial"/>
        <family val="2"/>
        <charset val="238"/>
      </rPr>
      <t>długość po rozłożeniu 2 m</t>
    </r>
  </si>
  <si>
    <r>
      <rPr>
        <b/>
        <sz val="10"/>
        <rFont val="Arial"/>
        <family val="2"/>
        <charset val="238"/>
      </rPr>
      <t>Koncentrat pigmentowy w kolorze brązowym</t>
    </r>
    <r>
      <rPr>
        <sz val="10"/>
        <rFont val="Arial"/>
        <family val="2"/>
        <charset val="238"/>
      </rPr>
      <t xml:space="preserve"> przeznaczony do barwienia farb wodorozcienczalnych i rozpuszczalnikowych tj. farby emulsyjne, olejno-ftalowe, nitroceluzowe, chlorokauczukowe. Termin ważności min. 12 m-cy o pojemności 100 ml</t>
    </r>
  </si>
  <si>
    <r>
      <rPr>
        <b/>
        <sz val="10"/>
        <rFont val="Arial"/>
        <family val="2"/>
        <charset val="238"/>
      </rPr>
      <t>Koncentrat pigmentowy w kolorze czarnym</t>
    </r>
    <r>
      <rPr>
        <sz val="10"/>
        <rFont val="Arial"/>
        <family val="2"/>
        <charset val="238"/>
      </rPr>
      <t xml:space="preserve"> przeznaczony do barwienia farb wodorozcienczalnych i rozpuszczalnikowych tj. farby emulsyjne, olejno-ftalowe, nitroceluzowe, chlorokauczukowe. Termin ważności min. 12 m-cy o pojemności 100 ml</t>
    </r>
  </si>
  <si>
    <r>
      <rPr>
        <b/>
        <sz val="10"/>
        <rFont val="Arial"/>
        <family val="2"/>
        <charset val="238"/>
      </rPr>
      <t>Koncentrat pigmentowy w kolorze kremowym</t>
    </r>
    <r>
      <rPr>
        <sz val="10"/>
        <rFont val="Arial"/>
        <family val="2"/>
        <charset val="238"/>
      </rPr>
      <t xml:space="preserve"> przeznaczony do barwienia farb wodorozcienczalnych i rozpuszczalnikowych tj. farby emulsyjne, olejno-ftalowe, nitroceluzowe, chlorokauczukowe. Termin ważności min. 12 m-cy o pojemności 100 ml</t>
    </r>
  </si>
  <si>
    <r>
      <rPr>
        <b/>
        <sz val="10"/>
        <rFont val="Arial"/>
        <family val="2"/>
        <charset val="238"/>
      </rPr>
      <t>Koncentrat pigmentowy w kolorze łososiowym</t>
    </r>
    <r>
      <rPr>
        <sz val="10"/>
        <rFont val="Arial"/>
        <family val="2"/>
        <charset val="238"/>
      </rPr>
      <t xml:space="preserve"> przeznaczony do barwienia farb wodorozcienczalnych i rozpuszczalnikowych tj. farby emulsyjne, olejno-ftalowe, nitroceluzowe, chlorokauczukowe. Termin ważności min. 12 m-cy o pojemności 100 ml</t>
    </r>
  </si>
  <si>
    <r>
      <rPr>
        <b/>
        <sz val="10"/>
        <rFont val="Arial"/>
        <family val="2"/>
        <charset val="238"/>
      </rPr>
      <t>Koncentrat pigmentowy w kolorze piaskowym</t>
    </r>
    <r>
      <rPr>
        <sz val="10"/>
        <rFont val="Arial"/>
        <family val="2"/>
        <charset val="238"/>
      </rPr>
      <t xml:space="preserve"> przeznaczony do barwienia farb wodorozcienczalnych i rozpuszczalnikowych tj. farby emulsyjne, olejno-ftalowe, nitroceluzowe, chlorokauczukowe. Termin ważności min. 12 m-cy o pojemności 100 ml</t>
    </r>
  </si>
  <si>
    <r>
      <rPr>
        <b/>
        <sz val="10"/>
        <rFont val="Arial"/>
        <family val="2"/>
        <charset val="238"/>
      </rPr>
      <t>Koncentrat pigmentowy w kolorze pomarańczowym</t>
    </r>
    <r>
      <rPr>
        <sz val="10"/>
        <rFont val="Arial"/>
        <family val="2"/>
        <charset val="238"/>
      </rPr>
      <t xml:space="preserve"> przeznaczony do barwienia farb wodorozcienczalnych i rozpuszczalnikowych tj. farby emulsyjne, olejno-ftalowe, nitroceluzowe, chlorokauczukowe. Termin ważności min. 12 m-cy o pojemności 100 ml</t>
    </r>
  </si>
  <si>
    <r>
      <rPr>
        <b/>
        <sz val="10"/>
        <rFont val="Arial"/>
        <family val="2"/>
        <charset val="238"/>
      </rPr>
      <t>Koncentrat pigmentowy w kolorze zielonym</t>
    </r>
    <r>
      <rPr>
        <sz val="10"/>
        <rFont val="Arial"/>
        <family val="2"/>
        <charset val="238"/>
      </rPr>
      <t xml:space="preserve"> przeznaczony do barwienia farb wodorozcienczalnych i rozpuszczalnikowych tj. farby emulsyjne, olejno-ftalowe, nitroceluzowe, chlorokauczukowe. Termin ważności min. 12 m-cy o pojemności 100 ml</t>
    </r>
  </si>
  <si>
    <r>
      <rPr>
        <b/>
        <sz val="10"/>
        <rFont val="Arial"/>
        <family val="2"/>
        <charset val="238"/>
      </rPr>
      <t>Koncentrat pigmentowy w kolorze żółtym</t>
    </r>
    <r>
      <rPr>
        <sz val="10"/>
        <rFont val="Arial"/>
        <family val="2"/>
        <charset val="238"/>
      </rPr>
      <t xml:space="preserve"> przeznaczony do barwienia farb wodorozcienczalnych i rozpuszczalnikowych tj. farby emulsyjne, olejno-ftalowe, nitroceluzowe, chlorokauczukowe. Termin ważności min. 12 m-cy o pojemności 100 ml</t>
    </r>
  </si>
  <si>
    <r>
      <rPr>
        <b/>
        <sz val="10"/>
        <rFont val="Arial"/>
        <family val="2"/>
        <charset val="238"/>
      </rPr>
      <t>Lakierobejca do drewna bezbarwna,</t>
    </r>
    <r>
      <rPr>
        <sz val="10"/>
        <rFont val="Arial"/>
        <family val="2"/>
        <charset val="238"/>
      </rPr>
      <t xml:space="preserve"> szybkoschnąca, zabezpiecza drewno przed działaniem UV, tworzy na drewnie trwałą i elastyczną powłokę ochronna na ścieranie. Termin ważności min. 12 m-cy o pojemności 5L</t>
    </r>
  </si>
  <si>
    <r>
      <rPr>
        <b/>
        <sz val="10"/>
        <rFont val="Arial"/>
        <family val="2"/>
        <charset val="238"/>
      </rPr>
      <t>Lakierobejca do drewna brązowa,</t>
    </r>
    <r>
      <rPr>
        <sz val="10"/>
        <rFont val="Arial"/>
        <family val="2"/>
        <charset val="238"/>
      </rPr>
      <t xml:space="preserve"> szybkoschnąca, zabepiecza drewno przed działaniem UV, Termin ważności min. 12 m-cy o pojemności 5L </t>
    </r>
  </si>
  <si>
    <r>
      <rPr>
        <b/>
        <sz val="10"/>
        <rFont val="Arial"/>
        <family val="2"/>
        <charset val="238"/>
      </rPr>
      <t>Lakierobejca do drewna machoń,</t>
    </r>
    <r>
      <rPr>
        <sz val="10"/>
        <rFont val="Arial"/>
        <family val="2"/>
        <charset val="238"/>
      </rPr>
      <t xml:space="preserve"> szybkoschnąca, zabezpiecza drewno przed działaniem UV, tworzy na drewnie trwałą i elastyczną powłokę ochronna na ścieranie. Termin ważności min. 12 m-cy o pojemności 5L</t>
    </r>
  </si>
  <si>
    <r>
      <rPr>
        <b/>
        <sz val="10"/>
        <rFont val="Arial"/>
        <family val="2"/>
        <charset val="238"/>
      </rPr>
      <t>Lakierobejca do drewna palisander</t>
    </r>
    <r>
      <rPr>
        <sz val="10"/>
        <rFont val="Arial"/>
        <family val="2"/>
        <charset val="238"/>
      </rPr>
      <t>, szybkoschnąca, zabezpiecza drewno przed działaniem UV, tworzy na drewnie trwałą i elastyczną powłokę ochronna na ścieranie. Termin ważności min. 12 m-cy o pojemności 5L</t>
    </r>
  </si>
  <si>
    <r>
      <rPr>
        <b/>
        <sz val="10"/>
        <rFont val="Arial"/>
        <family val="2"/>
        <charset val="238"/>
      </rPr>
      <t>Lakierobejca do drewna teak,</t>
    </r>
    <r>
      <rPr>
        <sz val="10"/>
        <rFont val="Arial"/>
        <family val="2"/>
        <charset val="238"/>
      </rPr>
      <t xml:space="preserve"> szybkoschnąca, zabezpiecza drewno przed działaniem UV, tworzy na drewnie trwałą i elastyczną powłokę ochronna na ścieranie. Termin ważności min. 12 m-cy o pojemności 1L</t>
    </r>
  </si>
  <si>
    <r>
      <rPr>
        <b/>
        <sz val="10"/>
        <rFont val="Arial"/>
        <family val="2"/>
        <charset val="238"/>
      </rPr>
      <t>Rozcieńczalnik ftalowy</t>
    </r>
    <r>
      <rPr>
        <sz val="10"/>
        <rFont val="Arial"/>
        <family val="2"/>
        <charset val="238"/>
      </rPr>
      <t xml:space="preserve"> do wyrobów ftalowych, mycia narzędzi malarskich. Termin ważności min. 12 m-cy o pojemności 0,5L</t>
    </r>
  </si>
  <si>
    <r>
      <rPr>
        <b/>
        <sz val="10"/>
        <rFont val="Arial"/>
        <family val="2"/>
        <charset val="238"/>
      </rPr>
      <t>Rozcieńczalnik uniwersalny.</t>
    </r>
    <r>
      <rPr>
        <sz val="10"/>
        <rFont val="Arial"/>
        <family val="2"/>
        <charset val="238"/>
      </rPr>
      <t xml:space="preserve"> Termin ważności min. 12 m-cy o pojemności 0,5L</t>
    </r>
  </si>
  <si>
    <r>
      <rPr>
        <b/>
        <sz val="10"/>
        <rFont val="Arial"/>
        <family val="2"/>
        <charset val="238"/>
      </rPr>
      <t xml:space="preserve">Rozpuszczalnik chlorokauczukowy </t>
    </r>
    <r>
      <rPr>
        <sz val="10"/>
        <rFont val="Arial"/>
        <family val="2"/>
        <charset val="238"/>
      </rPr>
      <t>do wyrobów chlorokauczukowych i poliwinylowych. Termin ważności min. 12 m-cy o pojemności 0,5L</t>
    </r>
  </si>
  <si>
    <r>
      <rPr>
        <b/>
        <sz val="10"/>
        <rFont val="Arial"/>
        <family val="2"/>
        <charset val="238"/>
      </rPr>
      <t>Taśma papierowa malarska maskująca</t>
    </r>
    <r>
      <rPr>
        <sz val="10"/>
        <rFont val="Arial"/>
        <family val="2"/>
        <charset val="238"/>
      </rPr>
      <t xml:space="preserve"> w rolce o wymiarach 25 mm x 25 m</t>
    </r>
  </si>
  <si>
    <r>
      <rPr>
        <b/>
        <sz val="10"/>
        <rFont val="Arial"/>
        <family val="2"/>
        <charset val="238"/>
      </rPr>
      <t xml:space="preserve">Taśma papierowa malarska maskująca </t>
    </r>
    <r>
      <rPr>
        <sz val="10"/>
        <rFont val="Arial"/>
        <family val="2"/>
        <charset val="238"/>
      </rPr>
      <t>w rolce o wymiarach 48 mm x 25 m</t>
    </r>
  </si>
  <si>
    <r>
      <rPr>
        <b/>
        <sz val="10"/>
        <rFont val="Arial"/>
        <family val="2"/>
        <charset val="238"/>
      </rPr>
      <t>Unigrunt emulsja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szybkoschnąca </t>
    </r>
    <r>
      <rPr>
        <sz val="10"/>
        <rFont val="Arial"/>
        <family val="2"/>
        <charset val="238"/>
      </rPr>
      <t>o pojemności 5L</t>
    </r>
  </si>
  <si>
    <t>- - -</t>
  </si>
  <si>
    <t>pieczęć Wykonawcy (nazwa firmy, adres)</t>
  </si>
  <si>
    <t>............................................................................</t>
  </si>
  <si>
    <t>………...……………………</t>
  </si>
  <si>
    <t>Załącznik nr 1A do SWZ / Załącznik nr 1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</si>
</sst>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i/>
      <sz val="9"/>
      <name val="Arial"/>
      <family val="2"/>
      <charset val="238"/>
    </font>
    <font>
      <sz val="14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sz val="22"/>
      <name val="Arial"/>
      <family val="2"/>
      <charset val="238"/>
    </font>
    <font>
      <b/>
      <sz val="10"/>
      <name val="Arial"/>
      <family val="2"/>
      <charset val="238"/>
    </font>
    <font>
      <i/>
      <sz val="11"/>
      <name val="Arial"/>
      <family val="2"/>
      <charset val="238"/>
    </font>
    <font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2" tint="-9.9978637043366805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/>
      <right/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9" fontId="3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4" fillId="3" borderId="12" xfId="0" applyFont="1" applyFill="1" applyBorder="1" applyAlignment="1" applyProtection="1">
      <alignment horizontal="center" vertical="center" textRotation="90"/>
    </xf>
    <xf numFmtId="0" fontId="4" fillId="3" borderId="12" xfId="0" applyFont="1" applyFill="1" applyBorder="1" applyAlignment="1" applyProtection="1">
      <alignment horizontal="center" vertical="center" textRotation="90" wrapText="1"/>
    </xf>
    <xf numFmtId="0" fontId="0" fillId="0" borderId="0" xfId="0" applyFill="1" applyBorder="1"/>
    <xf numFmtId="0" fontId="12" fillId="0" borderId="0" xfId="0" applyFont="1" applyFill="1" applyBorder="1" applyAlignment="1">
      <alignment vertical="center"/>
    </xf>
    <xf numFmtId="164" fontId="11" fillId="0" borderId="0" xfId="1" applyNumberFormat="1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/>
    <xf numFmtId="0" fontId="14" fillId="0" borderId="0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Border="1" applyAlignment="1"/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2" fillId="3" borderId="2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2" fillId="5" borderId="2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4" fillId="4" borderId="28" xfId="0" applyNumberFormat="1" applyFont="1" applyFill="1" applyBorder="1" applyAlignment="1">
      <alignment horizontal="center" vertical="center"/>
    </xf>
    <xf numFmtId="2" fontId="5" fillId="2" borderId="30" xfId="0" applyNumberFormat="1" applyFont="1" applyFill="1" applyBorder="1" applyAlignment="1">
      <alignment horizontal="center" vertical="center"/>
    </xf>
    <xf numFmtId="4" fontId="5" fillId="4" borderId="30" xfId="0" applyNumberFormat="1" applyFont="1" applyFill="1" applyBorder="1" applyAlignment="1">
      <alignment horizontal="center" vertical="center"/>
    </xf>
    <xf numFmtId="4" fontId="5" fillId="4" borderId="24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>
      <alignment horizontal="center" vertical="center"/>
    </xf>
    <xf numFmtId="0" fontId="7" fillId="0" borderId="0" xfId="0" applyFont="1" applyAlignment="1"/>
    <xf numFmtId="0" fontId="6" fillId="0" borderId="0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  <xf numFmtId="0" fontId="17" fillId="3" borderId="26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0" fontId="4" fillId="4" borderId="34" xfId="0" applyNumberFormat="1" applyFont="1" applyFill="1" applyBorder="1" applyAlignment="1">
      <alignment horizontal="center" vertical="center"/>
    </xf>
    <xf numFmtId="4" fontId="5" fillId="4" borderId="35" xfId="0" applyNumberFormat="1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vertical="center" wrapText="1"/>
    </xf>
    <xf numFmtId="4" fontId="5" fillId="4" borderId="34" xfId="0" applyNumberFormat="1" applyFont="1" applyFill="1" applyBorder="1" applyAlignment="1">
      <alignment horizontal="center" vertical="center"/>
    </xf>
    <xf numFmtId="4" fontId="5" fillId="4" borderId="27" xfId="0" applyNumberFormat="1" applyFont="1" applyFill="1" applyBorder="1" applyAlignment="1">
      <alignment horizontal="center" vertical="center"/>
    </xf>
    <xf numFmtId="2" fontId="5" fillId="4" borderId="38" xfId="2" applyNumberFormat="1" applyFont="1" applyFill="1" applyBorder="1" applyAlignment="1">
      <alignment horizontal="center" vertical="center"/>
    </xf>
    <xf numFmtId="0" fontId="4" fillId="4" borderId="39" xfId="0" applyNumberFormat="1" applyFont="1" applyFill="1" applyBorder="1" applyAlignment="1">
      <alignment horizontal="center" vertical="center"/>
    </xf>
    <xf numFmtId="0" fontId="4" fillId="4" borderId="37" xfId="0" applyNumberFormat="1" applyFont="1" applyFill="1" applyBorder="1" applyAlignment="1">
      <alignment horizontal="center" vertical="center"/>
    </xf>
    <xf numFmtId="9" fontId="5" fillId="2" borderId="2" xfId="2" applyFont="1" applyFill="1" applyBorder="1" applyAlignment="1">
      <alignment horizontal="center" vertical="center"/>
    </xf>
    <xf numFmtId="0" fontId="4" fillId="4" borderId="30" xfId="0" applyNumberFormat="1" applyFont="1" applyFill="1" applyBorder="1" applyAlignment="1">
      <alignment horizontal="center" vertical="center"/>
    </xf>
    <xf numFmtId="4" fontId="5" fillId="4" borderId="29" xfId="0" applyNumberFormat="1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4" fontId="5" fillId="4" borderId="33" xfId="0" applyNumberFormat="1" applyFont="1" applyFill="1" applyBorder="1" applyAlignment="1">
      <alignment horizontal="center" vertical="center"/>
    </xf>
    <xf numFmtId="4" fontId="5" fillId="4" borderId="40" xfId="0" applyNumberFormat="1" applyFont="1" applyFill="1" applyBorder="1" applyAlignment="1">
      <alignment horizontal="center" vertical="center"/>
    </xf>
    <xf numFmtId="0" fontId="4" fillId="4" borderId="41" xfId="0" applyNumberFormat="1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18" fillId="0" borderId="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4" fontId="11" fillId="3" borderId="10" xfId="0" applyNumberFormat="1" applyFont="1" applyFill="1" applyBorder="1" applyAlignment="1">
      <alignment horizontal="center" vertical="center" wrapText="1"/>
    </xf>
    <xf numFmtId="4" fontId="11" fillId="3" borderId="18" xfId="0" applyNumberFormat="1" applyFont="1" applyFill="1" applyBorder="1" applyAlignment="1">
      <alignment horizontal="center" vertical="center" wrapText="1"/>
    </xf>
    <xf numFmtId="4" fontId="11" fillId="3" borderId="12" xfId="0" applyNumberFormat="1" applyFont="1" applyFill="1" applyBorder="1" applyAlignment="1">
      <alignment horizontal="center" vertical="center" wrapText="1"/>
    </xf>
    <xf numFmtId="4" fontId="11" fillId="3" borderId="6" xfId="0" applyNumberFormat="1" applyFont="1" applyFill="1" applyBorder="1" applyAlignment="1">
      <alignment horizontal="center" vertical="center" wrapText="1"/>
    </xf>
    <xf numFmtId="4" fontId="11" fillId="3" borderId="11" xfId="0" applyNumberFormat="1" applyFont="1" applyFill="1" applyBorder="1" applyAlignment="1">
      <alignment horizontal="center" vertical="center" wrapText="1"/>
    </xf>
    <xf numFmtId="4" fontId="11" fillId="3" borderId="19" xfId="0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right" vertical="center"/>
    </xf>
    <xf numFmtId="0" fontId="22" fillId="3" borderId="22" xfId="0" applyFont="1" applyFill="1" applyBorder="1" applyAlignment="1">
      <alignment horizontal="right" vertical="center"/>
    </xf>
    <xf numFmtId="0" fontId="22" fillId="3" borderId="7" xfId="0" applyFont="1" applyFill="1" applyBorder="1" applyAlignment="1">
      <alignment horizontal="right" vertical="center"/>
    </xf>
    <xf numFmtId="0" fontId="0" fillId="0" borderId="0" xfId="0" applyFill="1" applyProtection="1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5" borderId="33" xfId="0" quotePrefix="1" applyFont="1" applyFill="1" applyBorder="1" applyAlignment="1">
      <alignment horizontal="center" vertical="center"/>
    </xf>
    <xf numFmtId="0" fontId="2" fillId="5" borderId="24" xfId="0" quotePrefix="1" applyFont="1" applyFill="1" applyBorder="1" applyAlignment="1">
      <alignment horizontal="center" vertical="center"/>
    </xf>
    <xf numFmtId="0" fontId="2" fillId="5" borderId="29" xfId="0" quotePrefix="1" applyFont="1" applyFill="1" applyBorder="1" applyAlignment="1">
      <alignment horizontal="center" vertical="center"/>
    </xf>
    <xf numFmtId="0" fontId="2" fillId="5" borderId="27" xfId="0" quotePrefix="1" applyFont="1" applyFill="1" applyBorder="1" applyAlignment="1">
      <alignment horizontal="center" vertical="center"/>
    </xf>
    <xf numFmtId="0" fontId="2" fillId="5" borderId="1" xfId="0" quotePrefix="1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4" fontId="5" fillId="4" borderId="20" xfId="0" applyNumberFormat="1" applyFont="1" applyFill="1" applyBorder="1" applyAlignment="1">
      <alignment horizontal="center" vertical="center"/>
    </xf>
    <xf numFmtId="4" fontId="5" fillId="4" borderId="21" xfId="0" applyNumberFormat="1" applyFont="1" applyFill="1" applyBorder="1" applyAlignment="1">
      <alignment horizontal="center" vertical="center"/>
    </xf>
    <xf numFmtId="4" fontId="5" fillId="4" borderId="43" xfId="0" applyNumberFormat="1" applyFont="1" applyFill="1" applyBorder="1" applyAlignment="1">
      <alignment horizontal="center" vertical="center"/>
    </xf>
    <xf numFmtId="4" fontId="12" fillId="3" borderId="26" xfId="0" applyNumberFormat="1" applyFont="1" applyFill="1" applyBorder="1" applyAlignment="1">
      <alignment horizontal="center" vertical="center"/>
    </xf>
    <xf numFmtId="4" fontId="12" fillId="3" borderId="3" xfId="0" applyNumberFormat="1" applyFont="1" applyFill="1" applyBorder="1" applyAlignment="1">
      <alignment horizontal="center" vertical="center"/>
    </xf>
    <xf numFmtId="4" fontId="12" fillId="3" borderId="4" xfId="0" applyNumberFormat="1" applyFont="1" applyFill="1" applyBorder="1" applyAlignment="1">
      <alignment horizontal="center" vertical="center"/>
    </xf>
    <xf numFmtId="4" fontId="5" fillId="4" borderId="44" xfId="0" applyNumberFormat="1" applyFont="1" applyFill="1" applyBorder="1" applyAlignment="1">
      <alignment horizontal="center" vertical="center"/>
    </xf>
    <xf numFmtId="4" fontId="5" fillId="4" borderId="45" xfId="0" applyNumberFormat="1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5" borderId="6" xfId="0" quotePrefix="1" applyFont="1" applyFill="1" applyBorder="1" applyAlignment="1">
      <alignment horizontal="center" vertical="center"/>
    </xf>
    <xf numFmtId="0" fontId="2" fillId="5" borderId="21" xfId="0" quotePrefix="1" applyFont="1" applyFill="1" applyBorder="1" applyAlignment="1">
      <alignment horizontal="center" vertical="center"/>
    </xf>
    <xf numFmtId="0" fontId="2" fillId="5" borderId="45" xfId="0" quotePrefix="1" applyFont="1" applyFill="1" applyBorder="1" applyAlignment="1">
      <alignment horizontal="center" vertical="center"/>
    </xf>
    <xf numFmtId="0" fontId="4" fillId="4" borderId="46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4" fillId="4" borderId="20" xfId="0" applyNumberFormat="1" applyFont="1" applyFill="1" applyBorder="1" applyAlignment="1">
      <alignment horizontal="center" vertical="center"/>
    </xf>
    <xf numFmtId="2" fontId="12" fillId="2" borderId="42" xfId="0" applyNumberFormat="1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top"/>
    </xf>
    <xf numFmtId="0" fontId="7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top"/>
    </xf>
    <xf numFmtId="0" fontId="25" fillId="0" borderId="0" xfId="0" applyFont="1" applyAlignment="1">
      <alignment horizontal="center"/>
    </xf>
    <xf numFmtId="0" fontId="25" fillId="0" borderId="0" xfId="0" applyFont="1" applyBorder="1" applyAlignment="1">
      <alignment horizontal="center" vertical="top"/>
    </xf>
    <xf numFmtId="0" fontId="6" fillId="0" borderId="0" xfId="0" applyFont="1" applyFill="1" applyBorder="1" applyAlignment="1">
      <alignment vertical="center" wrapText="1"/>
    </xf>
  </cellXfs>
  <cellStyles count="3">
    <cellStyle name="Normalny" xfId="0" builtinId="0"/>
    <cellStyle name="Normalny 2" xfId="1" xr:uid="{00000000-0005-0000-0000-000001000000}"/>
    <cellStyle name="Procentowy" xfId="2" builtinId="5"/>
  </cellStyles>
  <dxfs count="0"/>
  <tableStyles count="0" defaultTableStyle="TableStyleMedium2" defaultPivotStyle="PivotStyleLight16"/>
  <colors>
    <mruColors>
      <color rgb="FFFFCCFF"/>
      <color rgb="FFFF33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1"/>
  <sheetViews>
    <sheetView tabSelected="1" zoomScale="60" zoomScaleNormal="60" workbookViewId="0">
      <selection activeCell="G1" sqref="G1"/>
    </sheetView>
  </sheetViews>
  <sheetFormatPr defaultRowHeight="15" x14ac:dyDescent="0.25"/>
  <cols>
    <col min="1" max="1" width="5.85546875" style="107" customWidth="1"/>
    <col min="2" max="2" width="27.42578125" style="12" customWidth="1"/>
    <col min="3" max="3" width="7.140625" style="12" bestFit="1" customWidth="1"/>
    <col min="4" max="4" width="13" style="12" bestFit="1" customWidth="1"/>
    <col min="5" max="5" width="13" style="12" customWidth="1"/>
    <col min="6" max="7" width="13" style="12" bestFit="1" customWidth="1"/>
    <col min="8" max="8" width="13" style="109" bestFit="1" customWidth="1"/>
    <col min="9" max="9" width="16.85546875" style="109" customWidth="1"/>
    <col min="10" max="11" width="16" style="12" customWidth="1"/>
    <col min="12" max="12" width="16.5703125" style="12" customWidth="1"/>
    <col min="13" max="13" width="15.42578125" style="12" bestFit="1" customWidth="1"/>
    <col min="14" max="14" width="17.42578125" style="12" customWidth="1"/>
    <col min="15" max="15" width="13" style="12" bestFit="1" customWidth="1"/>
    <col min="16" max="16" width="13" style="12" customWidth="1"/>
    <col min="17" max="18" width="13" style="12" bestFit="1" customWidth="1"/>
    <col min="19" max="19" width="13" style="109" bestFit="1" customWidth="1"/>
    <col min="20" max="20" width="16.5703125" style="12" customWidth="1"/>
    <col min="21" max="21" width="15.42578125" style="12" bestFit="1" customWidth="1"/>
    <col min="22" max="22" width="17.85546875" style="12" customWidth="1"/>
    <col min="23" max="23" width="13" style="109" customWidth="1"/>
    <col min="24" max="24" width="16.5703125" style="12" customWidth="1"/>
    <col min="25" max="25" width="15.42578125" style="12" bestFit="1" customWidth="1"/>
    <col min="26" max="26" width="20.85546875" style="12" customWidth="1"/>
    <col min="27" max="16384" width="9.140625" style="12"/>
  </cols>
  <sheetData>
    <row r="1" spans="1:26" ht="39" customHeight="1" thickBot="1" x14ac:dyDescent="0.3">
      <c r="A1" s="1"/>
      <c r="B1" s="70" t="s">
        <v>52</v>
      </c>
      <c r="C1" s="71"/>
      <c r="D1" s="1"/>
      <c r="E1" s="1"/>
      <c r="F1" s="1"/>
      <c r="G1" s="1"/>
      <c r="H1" s="2"/>
      <c r="I1" s="20"/>
      <c r="J1" s="2"/>
      <c r="K1" s="20"/>
      <c r="L1" s="35"/>
      <c r="M1" s="35"/>
      <c r="N1" s="35"/>
      <c r="O1" s="1"/>
      <c r="P1" s="1"/>
      <c r="Q1" s="1"/>
      <c r="R1" s="1"/>
      <c r="S1" s="20"/>
      <c r="T1" s="143"/>
      <c r="U1" s="143"/>
      <c r="V1" s="143"/>
      <c r="W1" s="70" t="s">
        <v>128</v>
      </c>
      <c r="X1" s="72"/>
      <c r="Y1" s="72"/>
      <c r="Z1" s="71"/>
    </row>
    <row r="2" spans="1:26" ht="48" customHeight="1" x14ac:dyDescent="0.25">
      <c r="A2" s="1"/>
      <c r="B2" s="139" t="s">
        <v>126</v>
      </c>
      <c r="C2" s="139"/>
      <c r="D2" s="139"/>
      <c r="E2" s="139"/>
      <c r="F2" s="1"/>
      <c r="G2" s="1"/>
      <c r="H2" s="4"/>
      <c r="I2" s="22"/>
      <c r="J2" s="4"/>
      <c r="K2" s="23"/>
      <c r="L2" s="34"/>
      <c r="M2" s="34"/>
      <c r="N2" s="34"/>
      <c r="O2" s="34"/>
      <c r="P2" s="1"/>
      <c r="Q2" s="1"/>
      <c r="R2" s="1"/>
      <c r="S2" s="23"/>
      <c r="T2"/>
      <c r="U2"/>
      <c r="V2"/>
      <c r="W2" s="23"/>
      <c r="X2"/>
      <c r="Y2" s="141" t="s">
        <v>127</v>
      </c>
      <c r="Z2" s="141"/>
    </row>
    <row r="3" spans="1:26" ht="15.75" customHeight="1" x14ac:dyDescent="0.25">
      <c r="A3" s="1"/>
      <c r="B3" s="140" t="s">
        <v>125</v>
      </c>
      <c r="C3" s="140"/>
      <c r="D3" s="140"/>
      <c r="E3" s="140"/>
      <c r="F3" s="1"/>
      <c r="G3" s="1"/>
      <c r="H3" s="3"/>
      <c r="I3" s="21"/>
      <c r="J3" s="3"/>
      <c r="K3" s="38"/>
      <c r="L3" s="69"/>
      <c r="M3" s="69"/>
      <c r="N3" s="69"/>
      <c r="O3" s="69"/>
      <c r="P3" s="1"/>
      <c r="Q3" s="1"/>
      <c r="R3" s="1"/>
      <c r="S3" s="24"/>
      <c r="T3"/>
      <c r="U3"/>
      <c r="V3"/>
      <c r="W3" s="24"/>
      <c r="X3"/>
      <c r="Y3" s="142" t="s">
        <v>3</v>
      </c>
      <c r="Z3" s="142"/>
    </row>
    <row r="4" spans="1:26" ht="15.75" customHeight="1" thickBot="1" x14ac:dyDescent="0.3">
      <c r="A4" s="1"/>
      <c r="B4" s="137"/>
      <c r="C4" s="137"/>
      <c r="D4" s="137"/>
      <c r="E4" s="137"/>
      <c r="F4" s="1"/>
      <c r="G4" s="1"/>
      <c r="H4" s="63"/>
      <c r="I4" s="63"/>
      <c r="J4" s="63"/>
      <c r="K4" s="63"/>
      <c r="L4" s="63"/>
      <c r="M4" s="63"/>
      <c r="N4" s="63"/>
      <c r="O4" s="63"/>
      <c r="P4" s="1"/>
      <c r="Q4" s="1"/>
      <c r="R4" s="1"/>
      <c r="S4" s="63"/>
      <c r="T4"/>
      <c r="U4"/>
      <c r="V4"/>
      <c r="W4" s="63"/>
      <c r="X4"/>
      <c r="Y4" s="138"/>
      <c r="Z4" s="138"/>
    </row>
    <row r="5" spans="1:26" ht="51.75" customHeight="1" thickBot="1" x14ac:dyDescent="0.3">
      <c r="A5" s="83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5"/>
    </row>
    <row r="6" spans="1:26" ht="51.75" customHeight="1" thickBot="1" x14ac:dyDescent="0.3">
      <c r="A6" s="86" t="s">
        <v>51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8"/>
    </row>
    <row r="7" spans="1:26" ht="75.75" customHeight="1" thickBot="1" x14ac:dyDescent="0.3">
      <c r="A7" s="89"/>
      <c r="B7" s="89"/>
      <c r="C7" s="89"/>
      <c r="D7" s="64" t="s">
        <v>19</v>
      </c>
      <c r="E7" s="65"/>
      <c r="F7" s="65"/>
      <c r="G7" s="65"/>
      <c r="H7" s="65"/>
      <c r="I7" s="65"/>
      <c r="J7" s="65"/>
      <c r="K7" s="65"/>
      <c r="L7" s="65"/>
      <c r="M7" s="65"/>
      <c r="N7" s="66"/>
      <c r="O7" s="64" t="s">
        <v>20</v>
      </c>
      <c r="P7" s="65"/>
      <c r="Q7" s="65"/>
      <c r="R7" s="65"/>
      <c r="S7" s="65"/>
      <c r="T7" s="65"/>
      <c r="U7" s="65"/>
      <c r="V7" s="66"/>
      <c r="W7" s="67" t="s">
        <v>49</v>
      </c>
      <c r="X7" s="67"/>
      <c r="Y7" s="67"/>
      <c r="Z7" s="68"/>
    </row>
    <row r="8" spans="1:26" ht="42.75" customHeight="1" thickBot="1" x14ac:dyDescent="0.3">
      <c r="A8" s="92" t="s">
        <v>4</v>
      </c>
      <c r="B8" s="94" t="s">
        <v>5</v>
      </c>
      <c r="C8" s="96" t="s">
        <v>6</v>
      </c>
      <c r="D8" s="98" t="s">
        <v>7</v>
      </c>
      <c r="E8" s="99"/>
      <c r="F8" s="99"/>
      <c r="G8" s="100"/>
      <c r="H8" s="73" t="s">
        <v>8</v>
      </c>
      <c r="I8" s="73" t="s">
        <v>16</v>
      </c>
      <c r="J8" s="81" t="s">
        <v>9</v>
      </c>
      <c r="K8" s="101" t="s">
        <v>47</v>
      </c>
      <c r="L8" s="75" t="s">
        <v>10</v>
      </c>
      <c r="M8" s="77" t="s">
        <v>17</v>
      </c>
      <c r="N8" s="79" t="s">
        <v>11</v>
      </c>
      <c r="O8" s="98" t="s">
        <v>7</v>
      </c>
      <c r="P8" s="99"/>
      <c r="Q8" s="99"/>
      <c r="R8" s="100"/>
      <c r="S8" s="73" t="s">
        <v>8</v>
      </c>
      <c r="T8" s="75" t="s">
        <v>10</v>
      </c>
      <c r="U8" s="77" t="s">
        <v>17</v>
      </c>
      <c r="V8" s="79" t="s">
        <v>11</v>
      </c>
      <c r="W8" s="73" t="s">
        <v>8</v>
      </c>
      <c r="X8" s="75" t="s">
        <v>10</v>
      </c>
      <c r="Y8" s="77" t="s">
        <v>17</v>
      </c>
      <c r="Z8" s="79" t="s">
        <v>11</v>
      </c>
    </row>
    <row r="9" spans="1:26" s="106" customFormat="1" ht="54" customHeight="1" thickBot="1" x14ac:dyDescent="0.3">
      <c r="A9" s="93"/>
      <c r="B9" s="95"/>
      <c r="C9" s="97"/>
      <c r="D9" s="5" t="s">
        <v>2</v>
      </c>
      <c r="E9" s="5" t="s">
        <v>1</v>
      </c>
      <c r="F9" s="5" t="s">
        <v>14</v>
      </c>
      <c r="G9" s="6" t="s">
        <v>0</v>
      </c>
      <c r="H9" s="74"/>
      <c r="I9" s="74"/>
      <c r="J9" s="82"/>
      <c r="K9" s="102"/>
      <c r="L9" s="76"/>
      <c r="M9" s="78"/>
      <c r="N9" s="80"/>
      <c r="O9" s="5" t="s">
        <v>2</v>
      </c>
      <c r="P9" s="5" t="s">
        <v>1</v>
      </c>
      <c r="Q9" s="5" t="s">
        <v>14</v>
      </c>
      <c r="R9" s="6" t="s">
        <v>0</v>
      </c>
      <c r="S9" s="74"/>
      <c r="T9" s="76"/>
      <c r="U9" s="78"/>
      <c r="V9" s="80"/>
      <c r="W9" s="74"/>
      <c r="X9" s="76"/>
      <c r="Y9" s="78"/>
      <c r="Z9" s="80"/>
    </row>
    <row r="10" spans="1:26" s="106" customFormat="1" ht="33.75" customHeight="1" thickBot="1" x14ac:dyDescent="0.3">
      <c r="A10" s="40" t="s">
        <v>22</v>
      </c>
      <c r="B10" s="40" t="s">
        <v>23</v>
      </c>
      <c r="C10" s="40" t="s">
        <v>24</v>
      </c>
      <c r="D10" s="40" t="s">
        <v>25</v>
      </c>
      <c r="E10" s="40" t="s">
        <v>26</v>
      </c>
      <c r="F10" s="40" t="s">
        <v>27</v>
      </c>
      <c r="G10" s="40" t="s">
        <v>28</v>
      </c>
      <c r="H10" s="40" t="s">
        <v>29</v>
      </c>
      <c r="I10" s="40" t="s">
        <v>30</v>
      </c>
      <c r="J10" s="40" t="s">
        <v>31</v>
      </c>
      <c r="K10" s="40" t="s">
        <v>32</v>
      </c>
      <c r="L10" s="40" t="s">
        <v>33</v>
      </c>
      <c r="M10" s="40" t="s">
        <v>34</v>
      </c>
      <c r="N10" s="40" t="s">
        <v>35</v>
      </c>
      <c r="O10" s="40" t="s">
        <v>36</v>
      </c>
      <c r="P10" s="40" t="s">
        <v>37</v>
      </c>
      <c r="Q10" s="40" t="s">
        <v>38</v>
      </c>
      <c r="R10" s="40" t="s">
        <v>39</v>
      </c>
      <c r="S10" s="40" t="s">
        <v>40</v>
      </c>
      <c r="T10" s="40" t="s">
        <v>41</v>
      </c>
      <c r="U10" s="40" t="s">
        <v>42</v>
      </c>
      <c r="V10" s="40" t="s">
        <v>43</v>
      </c>
      <c r="W10" s="56" t="s">
        <v>44</v>
      </c>
      <c r="X10" s="40" t="s">
        <v>45</v>
      </c>
      <c r="Y10" s="41" t="s">
        <v>46</v>
      </c>
      <c r="Z10" s="42" t="s">
        <v>48</v>
      </c>
    </row>
    <row r="11" spans="1:26" ht="132.75" customHeight="1" x14ac:dyDescent="0.25">
      <c r="A11" s="60">
        <v>1</v>
      </c>
      <c r="B11" s="36" t="s">
        <v>74</v>
      </c>
      <c r="C11" s="27" t="s">
        <v>15</v>
      </c>
      <c r="D11" s="111" t="s">
        <v>124</v>
      </c>
      <c r="E11" s="25">
        <v>20</v>
      </c>
      <c r="F11" s="111" t="s">
        <v>124</v>
      </c>
      <c r="G11" s="112" t="s">
        <v>124</v>
      </c>
      <c r="H11" s="52">
        <f>SUM(D11:G11)</f>
        <v>20</v>
      </c>
      <c r="I11" s="30"/>
      <c r="J11" s="53"/>
      <c r="K11" s="50">
        <f>ROUND(I11*(1+J11),2)</f>
        <v>0</v>
      </c>
      <c r="L11" s="31">
        <f>ROUND(H11*I11,2)</f>
        <v>0</v>
      </c>
      <c r="M11" s="32">
        <f>N11-L11</f>
        <v>0</v>
      </c>
      <c r="N11" s="33">
        <f>ROUND(H11*K11,2)</f>
        <v>0</v>
      </c>
      <c r="O11" s="110" t="s">
        <v>124</v>
      </c>
      <c r="P11" s="25">
        <v>20</v>
      </c>
      <c r="Q11" s="111" t="s">
        <v>124</v>
      </c>
      <c r="R11" s="112" t="s">
        <v>124</v>
      </c>
      <c r="S11" s="29">
        <f>SUM(O11:R11)</f>
        <v>20</v>
      </c>
      <c r="T11" s="57">
        <f>ROUND(S11*I11,2)</f>
        <v>0</v>
      </c>
      <c r="U11" s="32">
        <f>V11-T11</f>
        <v>0</v>
      </c>
      <c r="V11" s="55">
        <f>ROUND(S11*K11,2)</f>
        <v>0</v>
      </c>
      <c r="W11" s="54">
        <f>H11+S11</f>
        <v>40</v>
      </c>
      <c r="X11" s="32">
        <f t="shared" ref="X11:X42" si="0">L11+T11</f>
        <v>0</v>
      </c>
      <c r="Y11" s="32">
        <f t="shared" ref="Y11:Y42" si="1">M11+U11</f>
        <v>0</v>
      </c>
      <c r="Z11" s="33">
        <f t="shared" ref="Z11:Z42" si="2">N11+V11</f>
        <v>0</v>
      </c>
    </row>
    <row r="12" spans="1:26" ht="134.25" customHeight="1" x14ac:dyDescent="0.25">
      <c r="A12" s="61">
        <v>2</v>
      </c>
      <c r="B12" s="36" t="s">
        <v>75</v>
      </c>
      <c r="C12" s="27" t="s">
        <v>15</v>
      </c>
      <c r="D12" s="111" t="s">
        <v>124</v>
      </c>
      <c r="E12" s="25">
        <v>50</v>
      </c>
      <c r="F12" s="26">
        <v>7</v>
      </c>
      <c r="G12" s="113" t="s">
        <v>124</v>
      </c>
      <c r="H12" s="51">
        <f t="shared" ref="H12:H75" si="3">SUM(D12:G12)</f>
        <v>57</v>
      </c>
      <c r="I12" s="30"/>
      <c r="J12" s="53"/>
      <c r="K12" s="50">
        <f t="shared" ref="K12:K75" si="4">ROUND(I12*(1+J12),2)</f>
        <v>0</v>
      </c>
      <c r="L12" s="48">
        <f t="shared" ref="L12:L75" si="5">ROUND(H12*I12,2)</f>
        <v>0</v>
      </c>
      <c r="M12" s="44">
        <f t="shared" ref="M12:M75" si="6">N12-L12</f>
        <v>0</v>
      </c>
      <c r="N12" s="46">
        <f t="shared" ref="N12:N75" si="7">ROUND(H12*K12,2)</f>
        <v>0</v>
      </c>
      <c r="O12" s="110" t="s">
        <v>124</v>
      </c>
      <c r="P12" s="25">
        <v>50</v>
      </c>
      <c r="Q12" s="26">
        <v>7</v>
      </c>
      <c r="R12" s="113" t="s">
        <v>124</v>
      </c>
      <c r="S12" s="59">
        <f t="shared" ref="S12:S75" si="8">SUM(O12:R12)</f>
        <v>57</v>
      </c>
      <c r="T12" s="58">
        <f t="shared" ref="T12:T75" si="9">ROUND(S12*I12,2)</f>
        <v>0</v>
      </c>
      <c r="U12" s="44">
        <f t="shared" ref="U12:U75" si="10">V12-T12</f>
        <v>0</v>
      </c>
      <c r="V12" s="49">
        <f t="shared" ref="V12:V75" si="11">ROUND(S12*K12,2)</f>
        <v>0</v>
      </c>
      <c r="W12" s="45">
        <f t="shared" ref="W12:W75" si="12">H12+S12</f>
        <v>114</v>
      </c>
      <c r="X12" s="44">
        <f t="shared" si="0"/>
        <v>0</v>
      </c>
      <c r="Y12" s="44">
        <f t="shared" si="1"/>
        <v>0</v>
      </c>
      <c r="Z12" s="46">
        <f t="shared" si="2"/>
        <v>0</v>
      </c>
    </row>
    <row r="13" spans="1:26" ht="149.25" customHeight="1" x14ac:dyDescent="0.25">
      <c r="A13" s="61">
        <v>3</v>
      </c>
      <c r="B13" s="36" t="s">
        <v>76</v>
      </c>
      <c r="C13" s="27" t="s">
        <v>15</v>
      </c>
      <c r="D13" s="111" t="s">
        <v>124</v>
      </c>
      <c r="E13" s="111" t="s">
        <v>124</v>
      </c>
      <c r="F13" s="26">
        <v>5</v>
      </c>
      <c r="G13" s="113" t="s">
        <v>124</v>
      </c>
      <c r="H13" s="51">
        <f t="shared" si="3"/>
        <v>5</v>
      </c>
      <c r="I13" s="30"/>
      <c r="J13" s="53"/>
      <c r="K13" s="50">
        <f t="shared" si="4"/>
        <v>0</v>
      </c>
      <c r="L13" s="48">
        <f t="shared" si="5"/>
        <v>0</v>
      </c>
      <c r="M13" s="44">
        <f t="shared" si="6"/>
        <v>0</v>
      </c>
      <c r="N13" s="46">
        <f t="shared" si="7"/>
        <v>0</v>
      </c>
      <c r="O13" s="110" t="s">
        <v>124</v>
      </c>
      <c r="P13" s="111" t="s">
        <v>124</v>
      </c>
      <c r="Q13" s="26">
        <v>5</v>
      </c>
      <c r="R13" s="113" t="s">
        <v>124</v>
      </c>
      <c r="S13" s="59">
        <f t="shared" si="8"/>
        <v>5</v>
      </c>
      <c r="T13" s="58">
        <f t="shared" si="9"/>
        <v>0</v>
      </c>
      <c r="U13" s="44">
        <f t="shared" si="10"/>
        <v>0</v>
      </c>
      <c r="V13" s="49">
        <f t="shared" si="11"/>
        <v>0</v>
      </c>
      <c r="W13" s="45">
        <f t="shared" si="12"/>
        <v>10</v>
      </c>
      <c r="X13" s="44">
        <f t="shared" si="0"/>
        <v>0</v>
      </c>
      <c r="Y13" s="44">
        <f t="shared" si="1"/>
        <v>0</v>
      </c>
      <c r="Z13" s="46">
        <f t="shared" si="2"/>
        <v>0</v>
      </c>
    </row>
    <row r="14" spans="1:26" ht="144.75" customHeight="1" x14ac:dyDescent="0.25">
      <c r="A14" s="61">
        <v>4</v>
      </c>
      <c r="B14" s="36" t="s">
        <v>77</v>
      </c>
      <c r="C14" s="27" t="s">
        <v>15</v>
      </c>
      <c r="D14" s="111" t="s">
        <v>124</v>
      </c>
      <c r="E14" s="111" t="s">
        <v>124</v>
      </c>
      <c r="F14" s="26">
        <v>10</v>
      </c>
      <c r="G14" s="113" t="s">
        <v>124</v>
      </c>
      <c r="H14" s="51">
        <f t="shared" si="3"/>
        <v>10</v>
      </c>
      <c r="I14" s="30"/>
      <c r="J14" s="53"/>
      <c r="K14" s="50">
        <f t="shared" si="4"/>
        <v>0</v>
      </c>
      <c r="L14" s="48">
        <f t="shared" si="5"/>
        <v>0</v>
      </c>
      <c r="M14" s="44">
        <f t="shared" si="6"/>
        <v>0</v>
      </c>
      <c r="N14" s="46">
        <f t="shared" si="7"/>
        <v>0</v>
      </c>
      <c r="O14" s="110" t="s">
        <v>124</v>
      </c>
      <c r="P14" s="111" t="s">
        <v>124</v>
      </c>
      <c r="Q14" s="26">
        <v>10</v>
      </c>
      <c r="R14" s="113" t="s">
        <v>124</v>
      </c>
      <c r="S14" s="59">
        <f t="shared" si="8"/>
        <v>10</v>
      </c>
      <c r="T14" s="58">
        <f t="shared" si="9"/>
        <v>0</v>
      </c>
      <c r="U14" s="44">
        <f t="shared" si="10"/>
        <v>0</v>
      </c>
      <c r="V14" s="49">
        <f t="shared" si="11"/>
        <v>0</v>
      </c>
      <c r="W14" s="45">
        <f t="shared" si="12"/>
        <v>20</v>
      </c>
      <c r="X14" s="44">
        <f t="shared" si="0"/>
        <v>0</v>
      </c>
      <c r="Y14" s="44">
        <f t="shared" si="1"/>
        <v>0</v>
      </c>
      <c r="Z14" s="46">
        <f t="shared" si="2"/>
        <v>0</v>
      </c>
    </row>
    <row r="15" spans="1:26" ht="138" customHeight="1" x14ac:dyDescent="0.25">
      <c r="A15" s="61">
        <v>5</v>
      </c>
      <c r="B15" s="36" t="s">
        <v>78</v>
      </c>
      <c r="C15" s="27" t="s">
        <v>15</v>
      </c>
      <c r="D15" s="111" t="s">
        <v>124</v>
      </c>
      <c r="E15" s="111" t="s">
        <v>124</v>
      </c>
      <c r="F15" s="26">
        <v>10</v>
      </c>
      <c r="G15" s="113" t="s">
        <v>124</v>
      </c>
      <c r="H15" s="51">
        <f t="shared" si="3"/>
        <v>10</v>
      </c>
      <c r="I15" s="30"/>
      <c r="J15" s="53"/>
      <c r="K15" s="50">
        <f t="shared" si="4"/>
        <v>0</v>
      </c>
      <c r="L15" s="48">
        <f t="shared" si="5"/>
        <v>0</v>
      </c>
      <c r="M15" s="44">
        <f t="shared" si="6"/>
        <v>0</v>
      </c>
      <c r="N15" s="46">
        <f t="shared" si="7"/>
        <v>0</v>
      </c>
      <c r="O15" s="110" t="s">
        <v>124</v>
      </c>
      <c r="P15" s="111" t="s">
        <v>124</v>
      </c>
      <c r="Q15" s="26">
        <v>10</v>
      </c>
      <c r="R15" s="113" t="s">
        <v>124</v>
      </c>
      <c r="S15" s="59">
        <f t="shared" si="8"/>
        <v>10</v>
      </c>
      <c r="T15" s="58">
        <f t="shared" si="9"/>
        <v>0</v>
      </c>
      <c r="U15" s="44">
        <f t="shared" si="10"/>
        <v>0</v>
      </c>
      <c r="V15" s="49">
        <f t="shared" si="11"/>
        <v>0</v>
      </c>
      <c r="W15" s="45">
        <f t="shared" si="12"/>
        <v>20</v>
      </c>
      <c r="X15" s="44">
        <f t="shared" si="0"/>
        <v>0</v>
      </c>
      <c r="Y15" s="44">
        <f t="shared" si="1"/>
        <v>0</v>
      </c>
      <c r="Z15" s="46">
        <f t="shared" si="2"/>
        <v>0</v>
      </c>
    </row>
    <row r="16" spans="1:26" ht="141.75" customHeight="1" x14ac:dyDescent="0.25">
      <c r="A16" s="61">
        <v>6</v>
      </c>
      <c r="B16" s="36" t="s">
        <v>79</v>
      </c>
      <c r="C16" s="27" t="s">
        <v>15</v>
      </c>
      <c r="D16" s="111" t="s">
        <v>124</v>
      </c>
      <c r="E16" s="111" t="s">
        <v>124</v>
      </c>
      <c r="F16" s="26">
        <v>10</v>
      </c>
      <c r="G16" s="113" t="s">
        <v>124</v>
      </c>
      <c r="H16" s="51">
        <f t="shared" si="3"/>
        <v>10</v>
      </c>
      <c r="I16" s="30"/>
      <c r="J16" s="53"/>
      <c r="K16" s="50">
        <f t="shared" si="4"/>
        <v>0</v>
      </c>
      <c r="L16" s="48">
        <f t="shared" si="5"/>
        <v>0</v>
      </c>
      <c r="M16" s="44">
        <f t="shared" si="6"/>
        <v>0</v>
      </c>
      <c r="N16" s="46">
        <f t="shared" si="7"/>
        <v>0</v>
      </c>
      <c r="O16" s="110" t="s">
        <v>124</v>
      </c>
      <c r="P16" s="111" t="s">
        <v>124</v>
      </c>
      <c r="Q16" s="26">
        <v>10</v>
      </c>
      <c r="R16" s="113" t="s">
        <v>124</v>
      </c>
      <c r="S16" s="59">
        <f t="shared" si="8"/>
        <v>10</v>
      </c>
      <c r="T16" s="58">
        <f t="shared" si="9"/>
        <v>0</v>
      </c>
      <c r="U16" s="44">
        <f t="shared" si="10"/>
        <v>0</v>
      </c>
      <c r="V16" s="49">
        <f t="shared" si="11"/>
        <v>0</v>
      </c>
      <c r="W16" s="45">
        <f t="shared" si="12"/>
        <v>20</v>
      </c>
      <c r="X16" s="44">
        <f t="shared" si="0"/>
        <v>0</v>
      </c>
      <c r="Y16" s="44">
        <f t="shared" si="1"/>
        <v>0</v>
      </c>
      <c r="Z16" s="46">
        <f t="shared" si="2"/>
        <v>0</v>
      </c>
    </row>
    <row r="17" spans="1:26" ht="152.25" customHeight="1" x14ac:dyDescent="0.25">
      <c r="A17" s="61">
        <v>7</v>
      </c>
      <c r="B17" s="36" t="s">
        <v>80</v>
      </c>
      <c r="C17" s="27" t="s">
        <v>15</v>
      </c>
      <c r="D17" s="111" t="s">
        <v>124</v>
      </c>
      <c r="E17" s="25">
        <v>22</v>
      </c>
      <c r="F17" s="114" t="s">
        <v>124</v>
      </c>
      <c r="G17" s="113" t="s">
        <v>124</v>
      </c>
      <c r="H17" s="51">
        <f t="shared" si="3"/>
        <v>22</v>
      </c>
      <c r="I17" s="30"/>
      <c r="J17" s="53"/>
      <c r="K17" s="50">
        <f t="shared" si="4"/>
        <v>0</v>
      </c>
      <c r="L17" s="48">
        <f t="shared" si="5"/>
        <v>0</v>
      </c>
      <c r="M17" s="44">
        <f t="shared" si="6"/>
        <v>0</v>
      </c>
      <c r="N17" s="46">
        <f t="shared" si="7"/>
        <v>0</v>
      </c>
      <c r="O17" s="110" t="s">
        <v>124</v>
      </c>
      <c r="P17" s="25">
        <v>22</v>
      </c>
      <c r="Q17" s="114" t="s">
        <v>124</v>
      </c>
      <c r="R17" s="113" t="s">
        <v>124</v>
      </c>
      <c r="S17" s="59">
        <f t="shared" si="8"/>
        <v>22</v>
      </c>
      <c r="T17" s="58">
        <f t="shared" si="9"/>
        <v>0</v>
      </c>
      <c r="U17" s="44">
        <f t="shared" si="10"/>
        <v>0</v>
      </c>
      <c r="V17" s="49">
        <f t="shared" si="11"/>
        <v>0</v>
      </c>
      <c r="W17" s="45">
        <f t="shared" si="12"/>
        <v>44</v>
      </c>
      <c r="X17" s="44">
        <f t="shared" si="0"/>
        <v>0</v>
      </c>
      <c r="Y17" s="44">
        <f t="shared" si="1"/>
        <v>0</v>
      </c>
      <c r="Z17" s="46">
        <f t="shared" si="2"/>
        <v>0</v>
      </c>
    </row>
    <row r="18" spans="1:26" ht="204.75" customHeight="1" x14ac:dyDescent="0.25">
      <c r="A18" s="61">
        <v>8</v>
      </c>
      <c r="B18" s="36" t="s">
        <v>81</v>
      </c>
      <c r="C18" s="27" t="s">
        <v>15</v>
      </c>
      <c r="D18" s="111" t="s">
        <v>124</v>
      </c>
      <c r="E18" s="111" t="s">
        <v>124</v>
      </c>
      <c r="F18" s="26">
        <v>20</v>
      </c>
      <c r="G18" s="113" t="s">
        <v>124</v>
      </c>
      <c r="H18" s="51">
        <f t="shared" si="3"/>
        <v>20</v>
      </c>
      <c r="I18" s="30"/>
      <c r="J18" s="53"/>
      <c r="K18" s="50">
        <f t="shared" si="4"/>
        <v>0</v>
      </c>
      <c r="L18" s="48">
        <f t="shared" si="5"/>
        <v>0</v>
      </c>
      <c r="M18" s="44">
        <f t="shared" si="6"/>
        <v>0</v>
      </c>
      <c r="N18" s="46">
        <f t="shared" si="7"/>
        <v>0</v>
      </c>
      <c r="O18" s="110" t="s">
        <v>124</v>
      </c>
      <c r="P18" s="111" t="s">
        <v>124</v>
      </c>
      <c r="Q18" s="26">
        <v>20</v>
      </c>
      <c r="R18" s="113" t="s">
        <v>124</v>
      </c>
      <c r="S18" s="59">
        <f t="shared" si="8"/>
        <v>20</v>
      </c>
      <c r="T18" s="58">
        <f t="shared" si="9"/>
        <v>0</v>
      </c>
      <c r="U18" s="44">
        <f t="shared" si="10"/>
        <v>0</v>
      </c>
      <c r="V18" s="49">
        <f t="shared" si="11"/>
        <v>0</v>
      </c>
      <c r="W18" s="45">
        <f t="shared" si="12"/>
        <v>40</v>
      </c>
      <c r="X18" s="44">
        <f t="shared" si="0"/>
        <v>0</v>
      </c>
      <c r="Y18" s="44">
        <f t="shared" si="1"/>
        <v>0</v>
      </c>
      <c r="Z18" s="46">
        <f t="shared" si="2"/>
        <v>0</v>
      </c>
    </row>
    <row r="19" spans="1:26" ht="163.5" customHeight="1" x14ac:dyDescent="0.25">
      <c r="A19" s="61">
        <v>9</v>
      </c>
      <c r="B19" s="36" t="s">
        <v>82</v>
      </c>
      <c r="C19" s="27" t="s">
        <v>15</v>
      </c>
      <c r="D19" s="25">
        <v>2</v>
      </c>
      <c r="E19" s="25">
        <v>6</v>
      </c>
      <c r="F19" s="114" t="s">
        <v>124</v>
      </c>
      <c r="G19" s="113" t="s">
        <v>124</v>
      </c>
      <c r="H19" s="51">
        <f t="shared" si="3"/>
        <v>8</v>
      </c>
      <c r="I19" s="30"/>
      <c r="J19" s="53"/>
      <c r="K19" s="50">
        <f t="shared" si="4"/>
        <v>0</v>
      </c>
      <c r="L19" s="48">
        <f t="shared" si="5"/>
        <v>0</v>
      </c>
      <c r="M19" s="44">
        <f t="shared" si="6"/>
        <v>0</v>
      </c>
      <c r="N19" s="46">
        <f t="shared" si="7"/>
        <v>0</v>
      </c>
      <c r="O19" s="43">
        <v>2</v>
      </c>
      <c r="P19" s="25">
        <v>6</v>
      </c>
      <c r="Q19" s="114" t="s">
        <v>124</v>
      </c>
      <c r="R19" s="113" t="s">
        <v>124</v>
      </c>
      <c r="S19" s="59">
        <f t="shared" si="8"/>
        <v>8</v>
      </c>
      <c r="T19" s="58">
        <f t="shared" si="9"/>
        <v>0</v>
      </c>
      <c r="U19" s="44">
        <f t="shared" si="10"/>
        <v>0</v>
      </c>
      <c r="V19" s="49">
        <f t="shared" si="11"/>
        <v>0</v>
      </c>
      <c r="W19" s="45">
        <f t="shared" si="12"/>
        <v>16</v>
      </c>
      <c r="X19" s="44">
        <f t="shared" si="0"/>
        <v>0</v>
      </c>
      <c r="Y19" s="44">
        <f t="shared" si="1"/>
        <v>0</v>
      </c>
      <c r="Z19" s="46">
        <f t="shared" si="2"/>
        <v>0</v>
      </c>
    </row>
    <row r="20" spans="1:26" ht="160.5" customHeight="1" x14ac:dyDescent="0.25">
      <c r="A20" s="61">
        <v>10</v>
      </c>
      <c r="B20" s="36" t="s">
        <v>83</v>
      </c>
      <c r="C20" s="27" t="s">
        <v>15</v>
      </c>
      <c r="D20" s="111" t="s">
        <v>124</v>
      </c>
      <c r="E20" s="25">
        <v>3</v>
      </c>
      <c r="F20" s="114" t="s">
        <v>124</v>
      </c>
      <c r="G20" s="113" t="s">
        <v>124</v>
      </c>
      <c r="H20" s="51">
        <f t="shared" si="3"/>
        <v>3</v>
      </c>
      <c r="I20" s="30"/>
      <c r="J20" s="53"/>
      <c r="K20" s="50">
        <f t="shared" si="4"/>
        <v>0</v>
      </c>
      <c r="L20" s="48">
        <f t="shared" si="5"/>
        <v>0</v>
      </c>
      <c r="M20" s="44">
        <f t="shared" si="6"/>
        <v>0</v>
      </c>
      <c r="N20" s="46">
        <f t="shared" si="7"/>
        <v>0</v>
      </c>
      <c r="O20" s="110" t="s">
        <v>124</v>
      </c>
      <c r="P20" s="25">
        <v>3</v>
      </c>
      <c r="Q20" s="114" t="s">
        <v>124</v>
      </c>
      <c r="R20" s="113" t="s">
        <v>124</v>
      </c>
      <c r="S20" s="59">
        <f t="shared" si="8"/>
        <v>3</v>
      </c>
      <c r="T20" s="58">
        <f t="shared" si="9"/>
        <v>0</v>
      </c>
      <c r="U20" s="44">
        <f t="shared" si="10"/>
        <v>0</v>
      </c>
      <c r="V20" s="49">
        <f t="shared" si="11"/>
        <v>0</v>
      </c>
      <c r="W20" s="45">
        <f t="shared" si="12"/>
        <v>6</v>
      </c>
      <c r="X20" s="44">
        <f t="shared" si="0"/>
        <v>0</v>
      </c>
      <c r="Y20" s="44">
        <f t="shared" si="1"/>
        <v>0</v>
      </c>
      <c r="Z20" s="46">
        <f t="shared" si="2"/>
        <v>0</v>
      </c>
    </row>
    <row r="21" spans="1:26" ht="140.25" x14ac:dyDescent="0.25">
      <c r="A21" s="61">
        <v>11</v>
      </c>
      <c r="B21" s="36" t="s">
        <v>84</v>
      </c>
      <c r="C21" s="27" t="s">
        <v>15</v>
      </c>
      <c r="D21" s="25">
        <v>80</v>
      </c>
      <c r="E21" s="111" t="s">
        <v>124</v>
      </c>
      <c r="F21" s="26">
        <v>6</v>
      </c>
      <c r="G21" s="113" t="s">
        <v>124</v>
      </c>
      <c r="H21" s="51">
        <f t="shared" si="3"/>
        <v>86</v>
      </c>
      <c r="I21" s="30"/>
      <c r="J21" s="53"/>
      <c r="K21" s="50">
        <f t="shared" si="4"/>
        <v>0</v>
      </c>
      <c r="L21" s="48">
        <f t="shared" si="5"/>
        <v>0</v>
      </c>
      <c r="M21" s="44">
        <f t="shared" si="6"/>
        <v>0</v>
      </c>
      <c r="N21" s="46">
        <f t="shared" si="7"/>
        <v>0</v>
      </c>
      <c r="O21" s="43">
        <v>80</v>
      </c>
      <c r="P21" s="111" t="s">
        <v>124</v>
      </c>
      <c r="Q21" s="26">
        <v>6</v>
      </c>
      <c r="R21" s="113" t="s">
        <v>124</v>
      </c>
      <c r="S21" s="59">
        <f t="shared" si="8"/>
        <v>86</v>
      </c>
      <c r="T21" s="58">
        <f t="shared" si="9"/>
        <v>0</v>
      </c>
      <c r="U21" s="44">
        <f t="shared" si="10"/>
        <v>0</v>
      </c>
      <c r="V21" s="49">
        <f t="shared" si="11"/>
        <v>0</v>
      </c>
      <c r="W21" s="45">
        <f t="shared" si="12"/>
        <v>172</v>
      </c>
      <c r="X21" s="44">
        <f t="shared" si="0"/>
        <v>0</v>
      </c>
      <c r="Y21" s="44">
        <f t="shared" si="1"/>
        <v>0</v>
      </c>
      <c r="Z21" s="46">
        <f t="shared" si="2"/>
        <v>0</v>
      </c>
    </row>
    <row r="22" spans="1:26" ht="146.25" customHeight="1" x14ac:dyDescent="0.25">
      <c r="A22" s="61">
        <v>12</v>
      </c>
      <c r="B22" s="36" t="s">
        <v>85</v>
      </c>
      <c r="C22" s="27" t="s">
        <v>15</v>
      </c>
      <c r="D22" s="25">
        <v>10</v>
      </c>
      <c r="E22" s="25">
        <v>60</v>
      </c>
      <c r="F22" s="114" t="s">
        <v>124</v>
      </c>
      <c r="G22" s="28">
        <v>10</v>
      </c>
      <c r="H22" s="51">
        <f t="shared" si="3"/>
        <v>80</v>
      </c>
      <c r="I22" s="30"/>
      <c r="J22" s="53"/>
      <c r="K22" s="50">
        <f t="shared" si="4"/>
        <v>0</v>
      </c>
      <c r="L22" s="48">
        <f t="shared" si="5"/>
        <v>0</v>
      </c>
      <c r="M22" s="44">
        <f t="shared" si="6"/>
        <v>0</v>
      </c>
      <c r="N22" s="46">
        <f t="shared" si="7"/>
        <v>0</v>
      </c>
      <c r="O22" s="43">
        <v>10</v>
      </c>
      <c r="P22" s="25">
        <v>60</v>
      </c>
      <c r="Q22" s="114" t="s">
        <v>124</v>
      </c>
      <c r="R22" s="28">
        <v>10</v>
      </c>
      <c r="S22" s="59">
        <f t="shared" si="8"/>
        <v>80</v>
      </c>
      <c r="T22" s="58">
        <f t="shared" si="9"/>
        <v>0</v>
      </c>
      <c r="U22" s="44">
        <f t="shared" si="10"/>
        <v>0</v>
      </c>
      <c r="V22" s="49">
        <f t="shared" si="11"/>
        <v>0</v>
      </c>
      <c r="W22" s="45">
        <f t="shared" si="12"/>
        <v>160</v>
      </c>
      <c r="X22" s="44">
        <f t="shared" si="0"/>
        <v>0</v>
      </c>
      <c r="Y22" s="44">
        <f t="shared" si="1"/>
        <v>0</v>
      </c>
      <c r="Z22" s="46">
        <f t="shared" si="2"/>
        <v>0</v>
      </c>
    </row>
    <row r="23" spans="1:26" ht="156" customHeight="1" x14ac:dyDescent="0.25">
      <c r="A23" s="61">
        <v>13</v>
      </c>
      <c r="B23" s="36" t="s">
        <v>86</v>
      </c>
      <c r="C23" s="27" t="s">
        <v>15</v>
      </c>
      <c r="D23" s="111" t="s">
        <v>124</v>
      </c>
      <c r="E23" s="111" t="s">
        <v>124</v>
      </c>
      <c r="F23" s="26">
        <v>12</v>
      </c>
      <c r="G23" s="28">
        <v>25</v>
      </c>
      <c r="H23" s="51">
        <f t="shared" si="3"/>
        <v>37</v>
      </c>
      <c r="I23" s="30"/>
      <c r="J23" s="53"/>
      <c r="K23" s="50">
        <f t="shared" si="4"/>
        <v>0</v>
      </c>
      <c r="L23" s="48">
        <f t="shared" si="5"/>
        <v>0</v>
      </c>
      <c r="M23" s="44">
        <f t="shared" si="6"/>
        <v>0</v>
      </c>
      <c r="N23" s="46">
        <f t="shared" si="7"/>
        <v>0</v>
      </c>
      <c r="O23" s="110" t="s">
        <v>124</v>
      </c>
      <c r="P23" s="111" t="s">
        <v>124</v>
      </c>
      <c r="Q23" s="26">
        <v>12</v>
      </c>
      <c r="R23" s="28">
        <v>25</v>
      </c>
      <c r="S23" s="59">
        <f t="shared" si="8"/>
        <v>37</v>
      </c>
      <c r="T23" s="58">
        <f t="shared" si="9"/>
        <v>0</v>
      </c>
      <c r="U23" s="44">
        <f t="shared" si="10"/>
        <v>0</v>
      </c>
      <c r="V23" s="49">
        <f t="shared" si="11"/>
        <v>0</v>
      </c>
      <c r="W23" s="45">
        <f t="shared" si="12"/>
        <v>74</v>
      </c>
      <c r="X23" s="44">
        <f t="shared" si="0"/>
        <v>0</v>
      </c>
      <c r="Y23" s="44">
        <f t="shared" si="1"/>
        <v>0</v>
      </c>
      <c r="Z23" s="46">
        <f t="shared" si="2"/>
        <v>0</v>
      </c>
    </row>
    <row r="24" spans="1:26" ht="156" customHeight="1" x14ac:dyDescent="0.25">
      <c r="A24" s="61">
        <v>14</v>
      </c>
      <c r="B24" s="36" t="s">
        <v>87</v>
      </c>
      <c r="C24" s="27" t="s">
        <v>15</v>
      </c>
      <c r="D24" s="25">
        <v>50</v>
      </c>
      <c r="E24" s="25">
        <v>5</v>
      </c>
      <c r="F24" s="26">
        <v>25</v>
      </c>
      <c r="G24" s="113" t="s">
        <v>124</v>
      </c>
      <c r="H24" s="51">
        <f t="shared" si="3"/>
        <v>80</v>
      </c>
      <c r="I24" s="30"/>
      <c r="J24" s="53"/>
      <c r="K24" s="50">
        <f t="shared" si="4"/>
        <v>0</v>
      </c>
      <c r="L24" s="48">
        <f t="shared" si="5"/>
        <v>0</v>
      </c>
      <c r="M24" s="44">
        <f t="shared" si="6"/>
        <v>0</v>
      </c>
      <c r="N24" s="46">
        <f t="shared" si="7"/>
        <v>0</v>
      </c>
      <c r="O24" s="43">
        <v>50</v>
      </c>
      <c r="P24" s="25">
        <v>5</v>
      </c>
      <c r="Q24" s="26">
        <v>25</v>
      </c>
      <c r="R24" s="113" t="s">
        <v>124</v>
      </c>
      <c r="S24" s="59">
        <f t="shared" si="8"/>
        <v>80</v>
      </c>
      <c r="T24" s="58">
        <f t="shared" si="9"/>
        <v>0</v>
      </c>
      <c r="U24" s="44">
        <f t="shared" si="10"/>
        <v>0</v>
      </c>
      <c r="V24" s="49">
        <f t="shared" si="11"/>
        <v>0</v>
      </c>
      <c r="W24" s="45">
        <f t="shared" si="12"/>
        <v>160</v>
      </c>
      <c r="X24" s="44">
        <f t="shared" si="0"/>
        <v>0</v>
      </c>
      <c r="Y24" s="44">
        <f t="shared" si="1"/>
        <v>0</v>
      </c>
      <c r="Z24" s="46">
        <f t="shared" si="2"/>
        <v>0</v>
      </c>
    </row>
    <row r="25" spans="1:26" ht="174.75" customHeight="1" x14ac:dyDescent="0.25">
      <c r="A25" s="61">
        <v>15</v>
      </c>
      <c r="B25" s="36" t="s">
        <v>88</v>
      </c>
      <c r="C25" s="27" t="s">
        <v>15</v>
      </c>
      <c r="D25" s="25">
        <v>5</v>
      </c>
      <c r="E25" s="25">
        <v>6</v>
      </c>
      <c r="F25" s="114" t="s">
        <v>124</v>
      </c>
      <c r="G25" s="113" t="s">
        <v>124</v>
      </c>
      <c r="H25" s="51">
        <f t="shared" si="3"/>
        <v>11</v>
      </c>
      <c r="I25" s="30"/>
      <c r="J25" s="53"/>
      <c r="K25" s="50">
        <f t="shared" si="4"/>
        <v>0</v>
      </c>
      <c r="L25" s="48">
        <f t="shared" si="5"/>
        <v>0</v>
      </c>
      <c r="M25" s="44">
        <f t="shared" si="6"/>
        <v>0</v>
      </c>
      <c r="N25" s="46">
        <f t="shared" si="7"/>
        <v>0</v>
      </c>
      <c r="O25" s="43">
        <v>5</v>
      </c>
      <c r="P25" s="25">
        <v>6</v>
      </c>
      <c r="Q25" s="114" t="s">
        <v>124</v>
      </c>
      <c r="R25" s="113" t="s">
        <v>124</v>
      </c>
      <c r="S25" s="59">
        <f t="shared" si="8"/>
        <v>11</v>
      </c>
      <c r="T25" s="58">
        <f t="shared" si="9"/>
        <v>0</v>
      </c>
      <c r="U25" s="44">
        <f t="shared" si="10"/>
        <v>0</v>
      </c>
      <c r="V25" s="49">
        <f t="shared" si="11"/>
        <v>0</v>
      </c>
      <c r="W25" s="45">
        <f t="shared" si="12"/>
        <v>22</v>
      </c>
      <c r="X25" s="44">
        <f t="shared" si="0"/>
        <v>0</v>
      </c>
      <c r="Y25" s="44">
        <f t="shared" si="1"/>
        <v>0</v>
      </c>
      <c r="Z25" s="46">
        <f t="shared" si="2"/>
        <v>0</v>
      </c>
    </row>
    <row r="26" spans="1:26" ht="159" customHeight="1" x14ac:dyDescent="0.25">
      <c r="A26" s="61">
        <v>16</v>
      </c>
      <c r="B26" s="36" t="s">
        <v>89</v>
      </c>
      <c r="C26" s="27" t="s">
        <v>15</v>
      </c>
      <c r="D26" s="111" t="s">
        <v>124</v>
      </c>
      <c r="E26" s="111" t="s">
        <v>124</v>
      </c>
      <c r="F26" s="26">
        <v>12</v>
      </c>
      <c r="G26" s="113" t="s">
        <v>124</v>
      </c>
      <c r="H26" s="51">
        <f t="shared" si="3"/>
        <v>12</v>
      </c>
      <c r="I26" s="30"/>
      <c r="J26" s="53"/>
      <c r="K26" s="50">
        <f t="shared" si="4"/>
        <v>0</v>
      </c>
      <c r="L26" s="48">
        <f t="shared" si="5"/>
        <v>0</v>
      </c>
      <c r="M26" s="44">
        <f t="shared" si="6"/>
        <v>0</v>
      </c>
      <c r="N26" s="46">
        <f t="shared" si="7"/>
        <v>0</v>
      </c>
      <c r="O26" s="110" t="s">
        <v>124</v>
      </c>
      <c r="P26" s="111" t="s">
        <v>124</v>
      </c>
      <c r="Q26" s="26">
        <v>12</v>
      </c>
      <c r="R26" s="113" t="s">
        <v>124</v>
      </c>
      <c r="S26" s="59">
        <f t="shared" si="8"/>
        <v>12</v>
      </c>
      <c r="T26" s="58">
        <f t="shared" si="9"/>
        <v>0</v>
      </c>
      <c r="U26" s="44">
        <f t="shared" si="10"/>
        <v>0</v>
      </c>
      <c r="V26" s="49">
        <f t="shared" si="11"/>
        <v>0</v>
      </c>
      <c r="W26" s="45">
        <f t="shared" si="12"/>
        <v>24</v>
      </c>
      <c r="X26" s="44">
        <f t="shared" si="0"/>
        <v>0</v>
      </c>
      <c r="Y26" s="44">
        <f t="shared" si="1"/>
        <v>0</v>
      </c>
      <c r="Z26" s="46">
        <f t="shared" si="2"/>
        <v>0</v>
      </c>
    </row>
    <row r="27" spans="1:26" ht="159.75" customHeight="1" x14ac:dyDescent="0.25">
      <c r="A27" s="61">
        <v>17</v>
      </c>
      <c r="B27" s="36" t="s">
        <v>90</v>
      </c>
      <c r="C27" s="27" t="s">
        <v>15</v>
      </c>
      <c r="D27" s="111" t="s">
        <v>124</v>
      </c>
      <c r="E27" s="111" t="s">
        <v>124</v>
      </c>
      <c r="F27" s="26">
        <v>3</v>
      </c>
      <c r="G27" s="113" t="s">
        <v>124</v>
      </c>
      <c r="H27" s="51">
        <f t="shared" si="3"/>
        <v>3</v>
      </c>
      <c r="I27" s="30"/>
      <c r="J27" s="53"/>
      <c r="K27" s="50">
        <f t="shared" si="4"/>
        <v>0</v>
      </c>
      <c r="L27" s="48">
        <f>ROUND(H27*I27,2)</f>
        <v>0</v>
      </c>
      <c r="M27" s="44">
        <f t="shared" si="6"/>
        <v>0</v>
      </c>
      <c r="N27" s="46">
        <f t="shared" si="7"/>
        <v>0</v>
      </c>
      <c r="O27" s="110" t="s">
        <v>124</v>
      </c>
      <c r="P27" s="111" t="s">
        <v>124</v>
      </c>
      <c r="Q27" s="26">
        <v>3</v>
      </c>
      <c r="R27" s="113" t="s">
        <v>124</v>
      </c>
      <c r="S27" s="59">
        <f t="shared" si="8"/>
        <v>3</v>
      </c>
      <c r="T27" s="58">
        <f t="shared" si="9"/>
        <v>0</v>
      </c>
      <c r="U27" s="44">
        <f t="shared" si="10"/>
        <v>0</v>
      </c>
      <c r="V27" s="49">
        <f t="shared" si="11"/>
        <v>0</v>
      </c>
      <c r="W27" s="45">
        <f t="shared" si="12"/>
        <v>6</v>
      </c>
      <c r="X27" s="44">
        <f t="shared" si="0"/>
        <v>0</v>
      </c>
      <c r="Y27" s="44">
        <f t="shared" si="1"/>
        <v>0</v>
      </c>
      <c r="Z27" s="46">
        <f t="shared" si="2"/>
        <v>0</v>
      </c>
    </row>
    <row r="28" spans="1:26" ht="161.25" customHeight="1" x14ac:dyDescent="0.25">
      <c r="A28" s="61">
        <v>18</v>
      </c>
      <c r="B28" s="36" t="s">
        <v>91</v>
      </c>
      <c r="C28" s="27" t="s">
        <v>15</v>
      </c>
      <c r="D28" s="111" t="s">
        <v>124</v>
      </c>
      <c r="E28" s="25">
        <v>12</v>
      </c>
      <c r="F28" s="114" t="s">
        <v>124</v>
      </c>
      <c r="G28" s="113" t="s">
        <v>124</v>
      </c>
      <c r="H28" s="51">
        <f t="shared" si="3"/>
        <v>12</v>
      </c>
      <c r="I28" s="30"/>
      <c r="J28" s="53"/>
      <c r="K28" s="50">
        <f t="shared" si="4"/>
        <v>0</v>
      </c>
      <c r="L28" s="48">
        <f t="shared" si="5"/>
        <v>0</v>
      </c>
      <c r="M28" s="44">
        <f t="shared" si="6"/>
        <v>0</v>
      </c>
      <c r="N28" s="46">
        <f t="shared" si="7"/>
        <v>0</v>
      </c>
      <c r="O28" s="110" t="s">
        <v>124</v>
      </c>
      <c r="P28" s="25">
        <v>12</v>
      </c>
      <c r="Q28" s="114" t="s">
        <v>124</v>
      </c>
      <c r="R28" s="113" t="s">
        <v>124</v>
      </c>
      <c r="S28" s="59">
        <f t="shared" si="8"/>
        <v>12</v>
      </c>
      <c r="T28" s="58">
        <f t="shared" si="9"/>
        <v>0</v>
      </c>
      <c r="U28" s="44">
        <f t="shared" si="10"/>
        <v>0</v>
      </c>
      <c r="V28" s="49">
        <f t="shared" si="11"/>
        <v>0</v>
      </c>
      <c r="W28" s="45">
        <f t="shared" si="12"/>
        <v>24</v>
      </c>
      <c r="X28" s="44">
        <f t="shared" si="0"/>
        <v>0</v>
      </c>
      <c r="Y28" s="44">
        <f t="shared" si="1"/>
        <v>0</v>
      </c>
      <c r="Z28" s="46">
        <f t="shared" si="2"/>
        <v>0</v>
      </c>
    </row>
    <row r="29" spans="1:26" ht="162.75" customHeight="1" x14ac:dyDescent="0.25">
      <c r="A29" s="61">
        <v>19</v>
      </c>
      <c r="B29" s="36" t="s">
        <v>92</v>
      </c>
      <c r="C29" s="27" t="s">
        <v>15</v>
      </c>
      <c r="D29" s="25">
        <v>50</v>
      </c>
      <c r="E29" s="111" t="s">
        <v>124</v>
      </c>
      <c r="F29" s="26">
        <v>28</v>
      </c>
      <c r="G29" s="113" t="s">
        <v>124</v>
      </c>
      <c r="H29" s="51">
        <f t="shared" si="3"/>
        <v>78</v>
      </c>
      <c r="I29" s="30"/>
      <c r="J29" s="53"/>
      <c r="K29" s="50">
        <f t="shared" si="4"/>
        <v>0</v>
      </c>
      <c r="L29" s="48">
        <f t="shared" si="5"/>
        <v>0</v>
      </c>
      <c r="M29" s="44">
        <f t="shared" si="6"/>
        <v>0</v>
      </c>
      <c r="N29" s="46">
        <f t="shared" si="7"/>
        <v>0</v>
      </c>
      <c r="O29" s="43">
        <v>50</v>
      </c>
      <c r="P29" s="111" t="s">
        <v>124</v>
      </c>
      <c r="Q29" s="26">
        <v>28</v>
      </c>
      <c r="R29" s="113" t="s">
        <v>124</v>
      </c>
      <c r="S29" s="59">
        <f t="shared" si="8"/>
        <v>78</v>
      </c>
      <c r="T29" s="58">
        <f t="shared" si="9"/>
        <v>0</v>
      </c>
      <c r="U29" s="44">
        <f t="shared" si="10"/>
        <v>0</v>
      </c>
      <c r="V29" s="49">
        <f t="shared" si="11"/>
        <v>0</v>
      </c>
      <c r="W29" s="45">
        <f t="shared" si="12"/>
        <v>156</v>
      </c>
      <c r="X29" s="44">
        <f t="shared" si="0"/>
        <v>0</v>
      </c>
      <c r="Y29" s="44">
        <f t="shared" si="1"/>
        <v>0</v>
      </c>
      <c r="Z29" s="46">
        <f t="shared" si="2"/>
        <v>0</v>
      </c>
    </row>
    <row r="30" spans="1:26" ht="158.25" customHeight="1" x14ac:dyDescent="0.25">
      <c r="A30" s="61">
        <v>20</v>
      </c>
      <c r="B30" s="36" t="s">
        <v>93</v>
      </c>
      <c r="C30" s="27" t="s">
        <v>15</v>
      </c>
      <c r="D30" s="25">
        <v>40</v>
      </c>
      <c r="E30" s="111" t="s">
        <v>124</v>
      </c>
      <c r="F30" s="114" t="s">
        <v>124</v>
      </c>
      <c r="G30" s="113" t="s">
        <v>124</v>
      </c>
      <c r="H30" s="51">
        <f t="shared" si="3"/>
        <v>40</v>
      </c>
      <c r="I30" s="30"/>
      <c r="J30" s="53"/>
      <c r="K30" s="50">
        <f t="shared" si="4"/>
        <v>0</v>
      </c>
      <c r="L30" s="48">
        <f t="shared" si="5"/>
        <v>0</v>
      </c>
      <c r="M30" s="44">
        <f t="shared" si="6"/>
        <v>0</v>
      </c>
      <c r="N30" s="46">
        <f t="shared" si="7"/>
        <v>0</v>
      </c>
      <c r="O30" s="43">
        <v>40</v>
      </c>
      <c r="P30" s="111" t="s">
        <v>124</v>
      </c>
      <c r="Q30" s="114" t="s">
        <v>124</v>
      </c>
      <c r="R30" s="113" t="s">
        <v>124</v>
      </c>
      <c r="S30" s="59">
        <f t="shared" si="8"/>
        <v>40</v>
      </c>
      <c r="T30" s="58">
        <f t="shared" si="9"/>
        <v>0</v>
      </c>
      <c r="U30" s="44">
        <f t="shared" si="10"/>
        <v>0</v>
      </c>
      <c r="V30" s="49">
        <f t="shared" si="11"/>
        <v>0</v>
      </c>
      <c r="W30" s="45">
        <f t="shared" si="12"/>
        <v>80</v>
      </c>
      <c r="X30" s="44">
        <f t="shared" si="0"/>
        <v>0</v>
      </c>
      <c r="Y30" s="44">
        <f t="shared" si="1"/>
        <v>0</v>
      </c>
      <c r="Z30" s="46">
        <f t="shared" si="2"/>
        <v>0</v>
      </c>
    </row>
    <row r="31" spans="1:26" ht="156" customHeight="1" x14ac:dyDescent="0.25">
      <c r="A31" s="61">
        <v>21</v>
      </c>
      <c r="B31" s="36" t="s">
        <v>94</v>
      </c>
      <c r="C31" s="27" t="s">
        <v>15</v>
      </c>
      <c r="D31" s="111" t="s">
        <v>124</v>
      </c>
      <c r="E31" s="111" t="s">
        <v>124</v>
      </c>
      <c r="F31" s="26">
        <v>3</v>
      </c>
      <c r="G31" s="113" t="s">
        <v>124</v>
      </c>
      <c r="H31" s="51">
        <f t="shared" si="3"/>
        <v>3</v>
      </c>
      <c r="I31" s="30"/>
      <c r="J31" s="53"/>
      <c r="K31" s="50">
        <f t="shared" si="4"/>
        <v>0</v>
      </c>
      <c r="L31" s="48">
        <f t="shared" si="5"/>
        <v>0</v>
      </c>
      <c r="M31" s="44">
        <f t="shared" si="6"/>
        <v>0</v>
      </c>
      <c r="N31" s="46">
        <f t="shared" si="7"/>
        <v>0</v>
      </c>
      <c r="O31" s="110" t="s">
        <v>124</v>
      </c>
      <c r="P31" s="111" t="s">
        <v>124</v>
      </c>
      <c r="Q31" s="26">
        <v>3</v>
      </c>
      <c r="R31" s="113" t="s">
        <v>124</v>
      </c>
      <c r="S31" s="59">
        <f t="shared" si="8"/>
        <v>3</v>
      </c>
      <c r="T31" s="58">
        <f t="shared" si="9"/>
        <v>0</v>
      </c>
      <c r="U31" s="44">
        <f t="shared" si="10"/>
        <v>0</v>
      </c>
      <c r="V31" s="49">
        <f t="shared" si="11"/>
        <v>0</v>
      </c>
      <c r="W31" s="45">
        <f t="shared" si="12"/>
        <v>6</v>
      </c>
      <c r="X31" s="44">
        <f t="shared" si="0"/>
        <v>0</v>
      </c>
      <c r="Y31" s="44">
        <f t="shared" si="1"/>
        <v>0</v>
      </c>
      <c r="Z31" s="46">
        <f t="shared" si="2"/>
        <v>0</v>
      </c>
    </row>
    <row r="32" spans="1:26" ht="156" customHeight="1" x14ac:dyDescent="0.25">
      <c r="A32" s="61">
        <v>22</v>
      </c>
      <c r="B32" s="36" t="s">
        <v>95</v>
      </c>
      <c r="C32" s="27" t="s">
        <v>15</v>
      </c>
      <c r="D32" s="111" t="s">
        <v>124</v>
      </c>
      <c r="E32" s="25">
        <v>25</v>
      </c>
      <c r="F32" s="26">
        <v>6</v>
      </c>
      <c r="G32" s="113" t="s">
        <v>124</v>
      </c>
      <c r="H32" s="51">
        <f t="shared" si="3"/>
        <v>31</v>
      </c>
      <c r="I32" s="30"/>
      <c r="J32" s="53"/>
      <c r="K32" s="50">
        <f t="shared" si="4"/>
        <v>0</v>
      </c>
      <c r="L32" s="48">
        <f t="shared" si="5"/>
        <v>0</v>
      </c>
      <c r="M32" s="44">
        <f t="shared" si="6"/>
        <v>0</v>
      </c>
      <c r="N32" s="46">
        <f t="shared" si="7"/>
        <v>0</v>
      </c>
      <c r="O32" s="110" t="s">
        <v>124</v>
      </c>
      <c r="P32" s="25">
        <v>25</v>
      </c>
      <c r="Q32" s="26">
        <v>6</v>
      </c>
      <c r="R32" s="113" t="s">
        <v>124</v>
      </c>
      <c r="S32" s="59">
        <f t="shared" si="8"/>
        <v>31</v>
      </c>
      <c r="T32" s="58">
        <f t="shared" si="9"/>
        <v>0</v>
      </c>
      <c r="U32" s="44">
        <f t="shared" si="10"/>
        <v>0</v>
      </c>
      <c r="V32" s="49">
        <f t="shared" si="11"/>
        <v>0</v>
      </c>
      <c r="W32" s="45">
        <f t="shared" si="12"/>
        <v>62</v>
      </c>
      <c r="X32" s="44">
        <f t="shared" si="0"/>
        <v>0</v>
      </c>
      <c r="Y32" s="44">
        <f t="shared" si="1"/>
        <v>0</v>
      </c>
      <c r="Z32" s="46">
        <f t="shared" si="2"/>
        <v>0</v>
      </c>
    </row>
    <row r="33" spans="1:26" ht="160.5" customHeight="1" x14ac:dyDescent="0.25">
      <c r="A33" s="61">
        <v>23</v>
      </c>
      <c r="B33" s="36" t="s">
        <v>96</v>
      </c>
      <c r="C33" s="27" t="s">
        <v>15</v>
      </c>
      <c r="D33" s="25">
        <v>5</v>
      </c>
      <c r="E33" s="25">
        <v>6</v>
      </c>
      <c r="F33" s="26">
        <v>12</v>
      </c>
      <c r="G33" s="113" t="s">
        <v>124</v>
      </c>
      <c r="H33" s="51">
        <f t="shared" si="3"/>
        <v>23</v>
      </c>
      <c r="I33" s="30"/>
      <c r="J33" s="53"/>
      <c r="K33" s="50">
        <f t="shared" si="4"/>
        <v>0</v>
      </c>
      <c r="L33" s="48">
        <f t="shared" si="5"/>
        <v>0</v>
      </c>
      <c r="M33" s="44">
        <f t="shared" si="6"/>
        <v>0</v>
      </c>
      <c r="N33" s="46">
        <f t="shared" si="7"/>
        <v>0</v>
      </c>
      <c r="O33" s="43">
        <v>5</v>
      </c>
      <c r="P33" s="25">
        <v>6</v>
      </c>
      <c r="Q33" s="26">
        <v>12</v>
      </c>
      <c r="R33" s="113" t="s">
        <v>124</v>
      </c>
      <c r="S33" s="59">
        <f t="shared" si="8"/>
        <v>23</v>
      </c>
      <c r="T33" s="58">
        <f t="shared" si="9"/>
        <v>0</v>
      </c>
      <c r="U33" s="44">
        <f t="shared" si="10"/>
        <v>0</v>
      </c>
      <c r="V33" s="49">
        <f t="shared" si="11"/>
        <v>0</v>
      </c>
      <c r="W33" s="45">
        <f t="shared" si="12"/>
        <v>46</v>
      </c>
      <c r="X33" s="44">
        <f t="shared" si="0"/>
        <v>0</v>
      </c>
      <c r="Y33" s="44">
        <f t="shared" si="1"/>
        <v>0</v>
      </c>
      <c r="Z33" s="46">
        <f t="shared" si="2"/>
        <v>0</v>
      </c>
    </row>
    <row r="34" spans="1:26" ht="165" customHeight="1" x14ac:dyDescent="0.25">
      <c r="A34" s="61">
        <v>24</v>
      </c>
      <c r="B34" s="36" t="s">
        <v>97</v>
      </c>
      <c r="C34" s="27" t="s">
        <v>15</v>
      </c>
      <c r="D34" s="111" t="s">
        <v>124</v>
      </c>
      <c r="E34" s="25">
        <v>16</v>
      </c>
      <c r="F34" s="26">
        <v>10</v>
      </c>
      <c r="G34" s="113" t="s">
        <v>124</v>
      </c>
      <c r="H34" s="51">
        <f t="shared" si="3"/>
        <v>26</v>
      </c>
      <c r="I34" s="30"/>
      <c r="J34" s="53"/>
      <c r="K34" s="50">
        <f t="shared" si="4"/>
        <v>0</v>
      </c>
      <c r="L34" s="48">
        <f t="shared" si="5"/>
        <v>0</v>
      </c>
      <c r="M34" s="44">
        <f t="shared" si="6"/>
        <v>0</v>
      </c>
      <c r="N34" s="46">
        <f t="shared" si="7"/>
        <v>0</v>
      </c>
      <c r="O34" s="110" t="s">
        <v>124</v>
      </c>
      <c r="P34" s="25">
        <v>16</v>
      </c>
      <c r="Q34" s="26">
        <v>10</v>
      </c>
      <c r="R34" s="113" t="s">
        <v>124</v>
      </c>
      <c r="S34" s="59">
        <f t="shared" si="8"/>
        <v>26</v>
      </c>
      <c r="T34" s="58">
        <f t="shared" si="9"/>
        <v>0</v>
      </c>
      <c r="U34" s="44">
        <f t="shared" si="10"/>
        <v>0</v>
      </c>
      <c r="V34" s="49">
        <f t="shared" si="11"/>
        <v>0</v>
      </c>
      <c r="W34" s="45">
        <f t="shared" si="12"/>
        <v>52</v>
      </c>
      <c r="X34" s="44">
        <f t="shared" si="0"/>
        <v>0</v>
      </c>
      <c r="Y34" s="44">
        <f t="shared" si="1"/>
        <v>0</v>
      </c>
      <c r="Z34" s="46">
        <f t="shared" si="2"/>
        <v>0</v>
      </c>
    </row>
    <row r="35" spans="1:26" ht="75" customHeight="1" x14ac:dyDescent="0.25">
      <c r="A35" s="61">
        <v>25</v>
      </c>
      <c r="B35" s="36" t="s">
        <v>98</v>
      </c>
      <c r="C35" s="27" t="s">
        <v>15</v>
      </c>
      <c r="D35" s="25">
        <v>10</v>
      </c>
      <c r="E35" s="111" t="s">
        <v>124</v>
      </c>
      <c r="F35" s="114" t="s">
        <v>124</v>
      </c>
      <c r="G35" s="113" t="s">
        <v>124</v>
      </c>
      <c r="H35" s="51">
        <f t="shared" si="3"/>
        <v>10</v>
      </c>
      <c r="I35" s="30"/>
      <c r="J35" s="53"/>
      <c r="K35" s="50">
        <f t="shared" si="4"/>
        <v>0</v>
      </c>
      <c r="L35" s="48">
        <f t="shared" si="5"/>
        <v>0</v>
      </c>
      <c r="M35" s="44">
        <f t="shared" si="6"/>
        <v>0</v>
      </c>
      <c r="N35" s="46">
        <f t="shared" si="7"/>
        <v>0</v>
      </c>
      <c r="O35" s="43">
        <v>10</v>
      </c>
      <c r="P35" s="111" t="s">
        <v>124</v>
      </c>
      <c r="Q35" s="114" t="s">
        <v>124</v>
      </c>
      <c r="R35" s="113" t="s">
        <v>124</v>
      </c>
      <c r="S35" s="59">
        <f t="shared" si="8"/>
        <v>10</v>
      </c>
      <c r="T35" s="58">
        <f t="shared" si="9"/>
        <v>0</v>
      </c>
      <c r="U35" s="44">
        <f t="shared" si="10"/>
        <v>0</v>
      </c>
      <c r="V35" s="49">
        <f t="shared" si="11"/>
        <v>0</v>
      </c>
      <c r="W35" s="45">
        <f t="shared" si="12"/>
        <v>20</v>
      </c>
      <c r="X35" s="44">
        <f t="shared" si="0"/>
        <v>0</v>
      </c>
      <c r="Y35" s="44">
        <f t="shared" si="1"/>
        <v>0</v>
      </c>
      <c r="Z35" s="46">
        <f t="shared" si="2"/>
        <v>0</v>
      </c>
    </row>
    <row r="36" spans="1:26" ht="72.75" customHeight="1" x14ac:dyDescent="0.25">
      <c r="A36" s="61">
        <v>26</v>
      </c>
      <c r="B36" s="36" t="s">
        <v>99</v>
      </c>
      <c r="C36" s="27" t="s">
        <v>15</v>
      </c>
      <c r="D36" s="111" t="s">
        <v>124</v>
      </c>
      <c r="E36" s="111" t="s">
        <v>124</v>
      </c>
      <c r="F36" s="26">
        <v>5</v>
      </c>
      <c r="G36" s="113" t="s">
        <v>124</v>
      </c>
      <c r="H36" s="51">
        <f t="shared" si="3"/>
        <v>5</v>
      </c>
      <c r="I36" s="30"/>
      <c r="J36" s="53"/>
      <c r="K36" s="50">
        <f t="shared" si="4"/>
        <v>0</v>
      </c>
      <c r="L36" s="48">
        <f t="shared" si="5"/>
        <v>0</v>
      </c>
      <c r="M36" s="44">
        <f t="shared" si="6"/>
        <v>0</v>
      </c>
      <c r="N36" s="46">
        <f t="shared" si="7"/>
        <v>0</v>
      </c>
      <c r="O36" s="110" t="s">
        <v>124</v>
      </c>
      <c r="P36" s="111" t="s">
        <v>124</v>
      </c>
      <c r="Q36" s="26">
        <v>5</v>
      </c>
      <c r="R36" s="113" t="s">
        <v>124</v>
      </c>
      <c r="S36" s="59">
        <f t="shared" si="8"/>
        <v>5</v>
      </c>
      <c r="T36" s="58">
        <f t="shared" si="9"/>
        <v>0</v>
      </c>
      <c r="U36" s="44">
        <f t="shared" si="10"/>
        <v>0</v>
      </c>
      <c r="V36" s="49">
        <f t="shared" si="11"/>
        <v>0</v>
      </c>
      <c r="W36" s="45">
        <f t="shared" si="12"/>
        <v>10</v>
      </c>
      <c r="X36" s="44">
        <f t="shared" si="0"/>
        <v>0</v>
      </c>
      <c r="Y36" s="44">
        <f t="shared" si="1"/>
        <v>0</v>
      </c>
      <c r="Z36" s="46">
        <f t="shared" si="2"/>
        <v>0</v>
      </c>
    </row>
    <row r="37" spans="1:26" ht="65.25" customHeight="1" x14ac:dyDescent="0.25">
      <c r="A37" s="61">
        <v>27</v>
      </c>
      <c r="B37" s="36" t="s">
        <v>100</v>
      </c>
      <c r="C37" s="27" t="s">
        <v>15</v>
      </c>
      <c r="D37" s="111" t="s">
        <v>124</v>
      </c>
      <c r="E37" s="111" t="s">
        <v>124</v>
      </c>
      <c r="F37" s="26">
        <v>5</v>
      </c>
      <c r="G37" s="113" t="s">
        <v>124</v>
      </c>
      <c r="H37" s="51">
        <f t="shared" si="3"/>
        <v>5</v>
      </c>
      <c r="I37" s="30"/>
      <c r="J37" s="53"/>
      <c r="K37" s="50">
        <f t="shared" si="4"/>
        <v>0</v>
      </c>
      <c r="L37" s="48">
        <f t="shared" si="5"/>
        <v>0</v>
      </c>
      <c r="M37" s="44">
        <f t="shared" si="6"/>
        <v>0</v>
      </c>
      <c r="N37" s="46">
        <f t="shared" si="7"/>
        <v>0</v>
      </c>
      <c r="O37" s="110" t="s">
        <v>124</v>
      </c>
      <c r="P37" s="111" t="s">
        <v>124</v>
      </c>
      <c r="Q37" s="26">
        <v>5</v>
      </c>
      <c r="R37" s="113" t="s">
        <v>124</v>
      </c>
      <c r="S37" s="59">
        <f t="shared" si="8"/>
        <v>5</v>
      </c>
      <c r="T37" s="58">
        <f t="shared" si="9"/>
        <v>0</v>
      </c>
      <c r="U37" s="44">
        <f t="shared" si="10"/>
        <v>0</v>
      </c>
      <c r="V37" s="49">
        <f t="shared" si="11"/>
        <v>0</v>
      </c>
      <c r="W37" s="45">
        <f t="shared" si="12"/>
        <v>10</v>
      </c>
      <c r="X37" s="44">
        <f t="shared" si="0"/>
        <v>0</v>
      </c>
      <c r="Y37" s="44">
        <f t="shared" si="1"/>
        <v>0</v>
      </c>
      <c r="Z37" s="46">
        <f t="shared" si="2"/>
        <v>0</v>
      </c>
    </row>
    <row r="38" spans="1:26" ht="54" customHeight="1" x14ac:dyDescent="0.25">
      <c r="A38" s="61">
        <v>28</v>
      </c>
      <c r="B38" s="36" t="s">
        <v>101</v>
      </c>
      <c r="C38" s="27" t="s">
        <v>15</v>
      </c>
      <c r="D38" s="111" t="s">
        <v>124</v>
      </c>
      <c r="E38" s="111" t="s">
        <v>124</v>
      </c>
      <c r="F38" s="26">
        <v>6</v>
      </c>
      <c r="G38" s="113" t="s">
        <v>124</v>
      </c>
      <c r="H38" s="51">
        <f t="shared" si="3"/>
        <v>6</v>
      </c>
      <c r="I38" s="30"/>
      <c r="J38" s="53"/>
      <c r="K38" s="50">
        <f t="shared" si="4"/>
        <v>0</v>
      </c>
      <c r="L38" s="48">
        <f t="shared" si="5"/>
        <v>0</v>
      </c>
      <c r="M38" s="44">
        <f t="shared" si="6"/>
        <v>0</v>
      </c>
      <c r="N38" s="46">
        <f t="shared" si="7"/>
        <v>0</v>
      </c>
      <c r="O38" s="110" t="s">
        <v>124</v>
      </c>
      <c r="P38" s="111" t="s">
        <v>124</v>
      </c>
      <c r="Q38" s="26">
        <v>6</v>
      </c>
      <c r="R38" s="113" t="s">
        <v>124</v>
      </c>
      <c r="S38" s="59">
        <f t="shared" si="8"/>
        <v>6</v>
      </c>
      <c r="T38" s="58">
        <f t="shared" si="9"/>
        <v>0</v>
      </c>
      <c r="U38" s="44">
        <f t="shared" si="10"/>
        <v>0</v>
      </c>
      <c r="V38" s="49">
        <f t="shared" si="11"/>
        <v>0</v>
      </c>
      <c r="W38" s="45">
        <f t="shared" si="12"/>
        <v>12</v>
      </c>
      <c r="X38" s="44">
        <f t="shared" si="0"/>
        <v>0</v>
      </c>
      <c r="Y38" s="44">
        <f t="shared" si="1"/>
        <v>0</v>
      </c>
      <c r="Z38" s="46">
        <f t="shared" si="2"/>
        <v>0</v>
      </c>
    </row>
    <row r="39" spans="1:26" ht="60.75" customHeight="1" x14ac:dyDescent="0.25">
      <c r="A39" s="61">
        <v>29</v>
      </c>
      <c r="B39" s="62" t="s">
        <v>53</v>
      </c>
      <c r="C39" s="27" t="s">
        <v>15</v>
      </c>
      <c r="D39" s="25">
        <v>200</v>
      </c>
      <c r="E39" s="25">
        <v>100</v>
      </c>
      <c r="F39" s="114" t="s">
        <v>124</v>
      </c>
      <c r="G39" s="113" t="s">
        <v>124</v>
      </c>
      <c r="H39" s="51">
        <f t="shared" si="3"/>
        <v>300</v>
      </c>
      <c r="I39" s="30"/>
      <c r="J39" s="53"/>
      <c r="K39" s="50">
        <f t="shared" si="4"/>
        <v>0</v>
      </c>
      <c r="L39" s="48">
        <f t="shared" si="5"/>
        <v>0</v>
      </c>
      <c r="M39" s="44">
        <f t="shared" si="6"/>
        <v>0</v>
      </c>
      <c r="N39" s="46">
        <f t="shared" si="7"/>
        <v>0</v>
      </c>
      <c r="O39" s="43">
        <v>200</v>
      </c>
      <c r="P39" s="25">
        <v>100</v>
      </c>
      <c r="Q39" s="114" t="s">
        <v>124</v>
      </c>
      <c r="R39" s="113" t="s">
        <v>124</v>
      </c>
      <c r="S39" s="59">
        <f t="shared" si="8"/>
        <v>300</v>
      </c>
      <c r="T39" s="58">
        <f t="shared" si="9"/>
        <v>0</v>
      </c>
      <c r="U39" s="44">
        <f t="shared" si="10"/>
        <v>0</v>
      </c>
      <c r="V39" s="49">
        <f t="shared" si="11"/>
        <v>0</v>
      </c>
      <c r="W39" s="45">
        <f t="shared" si="12"/>
        <v>600</v>
      </c>
      <c r="X39" s="44">
        <f t="shared" si="0"/>
        <v>0</v>
      </c>
      <c r="Y39" s="44">
        <f t="shared" si="1"/>
        <v>0</v>
      </c>
      <c r="Z39" s="46">
        <f t="shared" si="2"/>
        <v>0</v>
      </c>
    </row>
    <row r="40" spans="1:26" ht="70.5" customHeight="1" x14ac:dyDescent="0.25">
      <c r="A40" s="61">
        <v>30</v>
      </c>
      <c r="B40" s="36" t="s">
        <v>103</v>
      </c>
      <c r="C40" s="27" t="s">
        <v>15</v>
      </c>
      <c r="D40" s="111" t="s">
        <v>124</v>
      </c>
      <c r="E40" s="111" t="s">
        <v>124</v>
      </c>
      <c r="F40" s="26">
        <v>10</v>
      </c>
      <c r="G40" s="113" t="s">
        <v>124</v>
      </c>
      <c r="H40" s="51">
        <f t="shared" si="3"/>
        <v>10</v>
      </c>
      <c r="I40" s="30"/>
      <c r="J40" s="53"/>
      <c r="K40" s="50">
        <f t="shared" si="4"/>
        <v>0</v>
      </c>
      <c r="L40" s="48">
        <f t="shared" si="5"/>
        <v>0</v>
      </c>
      <c r="M40" s="44">
        <f t="shared" si="6"/>
        <v>0</v>
      </c>
      <c r="N40" s="46">
        <f t="shared" si="7"/>
        <v>0</v>
      </c>
      <c r="O40" s="110" t="s">
        <v>124</v>
      </c>
      <c r="P40" s="111" t="s">
        <v>124</v>
      </c>
      <c r="Q40" s="26">
        <v>10</v>
      </c>
      <c r="R40" s="113" t="s">
        <v>124</v>
      </c>
      <c r="S40" s="59">
        <f t="shared" si="8"/>
        <v>10</v>
      </c>
      <c r="T40" s="58">
        <f t="shared" si="9"/>
        <v>0</v>
      </c>
      <c r="U40" s="44">
        <f t="shared" si="10"/>
        <v>0</v>
      </c>
      <c r="V40" s="49">
        <f t="shared" si="11"/>
        <v>0</v>
      </c>
      <c r="W40" s="45">
        <f t="shared" si="12"/>
        <v>20</v>
      </c>
      <c r="X40" s="44">
        <f t="shared" si="0"/>
        <v>0</v>
      </c>
      <c r="Y40" s="44">
        <f t="shared" si="1"/>
        <v>0</v>
      </c>
      <c r="Z40" s="46">
        <f t="shared" si="2"/>
        <v>0</v>
      </c>
    </row>
    <row r="41" spans="1:26" ht="68.25" customHeight="1" x14ac:dyDescent="0.25">
      <c r="A41" s="61">
        <v>31</v>
      </c>
      <c r="B41" s="36" t="s">
        <v>102</v>
      </c>
      <c r="C41" s="27" t="s">
        <v>15</v>
      </c>
      <c r="D41" s="111" t="s">
        <v>124</v>
      </c>
      <c r="E41" s="111" t="s">
        <v>124</v>
      </c>
      <c r="F41" s="26">
        <v>6</v>
      </c>
      <c r="G41" s="113" t="s">
        <v>124</v>
      </c>
      <c r="H41" s="51">
        <f t="shared" si="3"/>
        <v>6</v>
      </c>
      <c r="I41" s="30"/>
      <c r="J41" s="53"/>
      <c r="K41" s="50">
        <f t="shared" si="4"/>
        <v>0</v>
      </c>
      <c r="L41" s="48">
        <f t="shared" si="5"/>
        <v>0</v>
      </c>
      <c r="M41" s="44">
        <f t="shared" si="6"/>
        <v>0</v>
      </c>
      <c r="N41" s="46">
        <f t="shared" si="7"/>
        <v>0</v>
      </c>
      <c r="O41" s="110" t="s">
        <v>124</v>
      </c>
      <c r="P41" s="111" t="s">
        <v>124</v>
      </c>
      <c r="Q41" s="26">
        <v>6</v>
      </c>
      <c r="R41" s="113" t="s">
        <v>124</v>
      </c>
      <c r="S41" s="59">
        <f t="shared" si="8"/>
        <v>6</v>
      </c>
      <c r="T41" s="58">
        <f t="shared" si="9"/>
        <v>0</v>
      </c>
      <c r="U41" s="44">
        <f t="shared" si="10"/>
        <v>0</v>
      </c>
      <c r="V41" s="49">
        <f t="shared" si="11"/>
        <v>0</v>
      </c>
      <c r="W41" s="45">
        <f t="shared" si="12"/>
        <v>12</v>
      </c>
      <c r="X41" s="44">
        <f t="shared" si="0"/>
        <v>0</v>
      </c>
      <c r="Y41" s="44">
        <f t="shared" si="1"/>
        <v>0</v>
      </c>
      <c r="Z41" s="46">
        <f t="shared" si="2"/>
        <v>0</v>
      </c>
    </row>
    <row r="42" spans="1:26" ht="58.5" customHeight="1" x14ac:dyDescent="0.25">
      <c r="A42" s="61">
        <v>32</v>
      </c>
      <c r="B42" s="36" t="s">
        <v>104</v>
      </c>
      <c r="C42" s="27" t="s">
        <v>15</v>
      </c>
      <c r="D42" s="111" t="s">
        <v>124</v>
      </c>
      <c r="E42" s="25">
        <v>10</v>
      </c>
      <c r="F42" s="114" t="s">
        <v>124</v>
      </c>
      <c r="G42" s="113" t="s">
        <v>124</v>
      </c>
      <c r="H42" s="51">
        <f t="shared" si="3"/>
        <v>10</v>
      </c>
      <c r="I42" s="30"/>
      <c r="J42" s="53"/>
      <c r="K42" s="50">
        <f t="shared" si="4"/>
        <v>0</v>
      </c>
      <c r="L42" s="48">
        <f t="shared" si="5"/>
        <v>0</v>
      </c>
      <c r="M42" s="44">
        <f t="shared" si="6"/>
        <v>0</v>
      </c>
      <c r="N42" s="46">
        <f t="shared" si="7"/>
        <v>0</v>
      </c>
      <c r="O42" s="110" t="s">
        <v>124</v>
      </c>
      <c r="P42" s="25">
        <v>10</v>
      </c>
      <c r="Q42" s="114" t="s">
        <v>124</v>
      </c>
      <c r="R42" s="113" t="s">
        <v>124</v>
      </c>
      <c r="S42" s="59">
        <f t="shared" si="8"/>
        <v>10</v>
      </c>
      <c r="T42" s="58">
        <f t="shared" si="9"/>
        <v>0</v>
      </c>
      <c r="U42" s="44">
        <f t="shared" si="10"/>
        <v>0</v>
      </c>
      <c r="V42" s="49">
        <f t="shared" si="11"/>
        <v>0</v>
      </c>
      <c r="W42" s="45">
        <f t="shared" si="12"/>
        <v>20</v>
      </c>
      <c r="X42" s="44">
        <f t="shared" si="0"/>
        <v>0</v>
      </c>
      <c r="Y42" s="44">
        <f t="shared" si="1"/>
        <v>0</v>
      </c>
      <c r="Z42" s="46">
        <f t="shared" si="2"/>
        <v>0</v>
      </c>
    </row>
    <row r="43" spans="1:26" ht="151.5" customHeight="1" x14ac:dyDescent="0.25">
      <c r="A43" s="61">
        <v>33</v>
      </c>
      <c r="B43" s="36" t="s">
        <v>105</v>
      </c>
      <c r="C43" s="27" t="s">
        <v>15</v>
      </c>
      <c r="D43" s="111" t="s">
        <v>124</v>
      </c>
      <c r="E43" s="111" t="s">
        <v>124</v>
      </c>
      <c r="F43" s="26">
        <v>15</v>
      </c>
      <c r="G43" s="113" t="s">
        <v>124</v>
      </c>
      <c r="H43" s="51">
        <f t="shared" si="3"/>
        <v>15</v>
      </c>
      <c r="I43" s="30"/>
      <c r="J43" s="53"/>
      <c r="K43" s="50">
        <f t="shared" si="4"/>
        <v>0</v>
      </c>
      <c r="L43" s="48">
        <f t="shared" si="5"/>
        <v>0</v>
      </c>
      <c r="M43" s="44">
        <f t="shared" si="6"/>
        <v>0</v>
      </c>
      <c r="N43" s="46">
        <f t="shared" si="7"/>
        <v>0</v>
      </c>
      <c r="O43" s="110" t="s">
        <v>124</v>
      </c>
      <c r="P43" s="111" t="s">
        <v>124</v>
      </c>
      <c r="Q43" s="26">
        <v>15</v>
      </c>
      <c r="R43" s="113" t="s">
        <v>124</v>
      </c>
      <c r="S43" s="59">
        <f t="shared" si="8"/>
        <v>15</v>
      </c>
      <c r="T43" s="58">
        <f t="shared" si="9"/>
        <v>0</v>
      </c>
      <c r="U43" s="44">
        <f t="shared" si="10"/>
        <v>0</v>
      </c>
      <c r="V43" s="49">
        <f t="shared" si="11"/>
        <v>0</v>
      </c>
      <c r="W43" s="45">
        <f t="shared" si="12"/>
        <v>30</v>
      </c>
      <c r="X43" s="44">
        <f t="shared" ref="X43:X74" si="13">L43+T43</f>
        <v>0</v>
      </c>
      <c r="Y43" s="44">
        <f t="shared" ref="Y43:Y74" si="14">M43+U43</f>
        <v>0</v>
      </c>
      <c r="Z43" s="46">
        <f t="shared" ref="Z43:Z74" si="15">N43+V43</f>
        <v>0</v>
      </c>
    </row>
    <row r="44" spans="1:26" ht="147" customHeight="1" x14ac:dyDescent="0.25">
      <c r="A44" s="61">
        <v>34</v>
      </c>
      <c r="B44" s="36" t="s">
        <v>106</v>
      </c>
      <c r="C44" s="27" t="s">
        <v>15</v>
      </c>
      <c r="D44" s="25">
        <v>30</v>
      </c>
      <c r="E44" s="111" t="s">
        <v>124</v>
      </c>
      <c r="F44" s="26">
        <v>15</v>
      </c>
      <c r="G44" s="113" t="s">
        <v>124</v>
      </c>
      <c r="H44" s="51">
        <f t="shared" si="3"/>
        <v>45</v>
      </c>
      <c r="I44" s="30"/>
      <c r="J44" s="53"/>
      <c r="K44" s="50">
        <f t="shared" si="4"/>
        <v>0</v>
      </c>
      <c r="L44" s="48">
        <f t="shared" si="5"/>
        <v>0</v>
      </c>
      <c r="M44" s="44">
        <f t="shared" si="6"/>
        <v>0</v>
      </c>
      <c r="N44" s="46">
        <f t="shared" si="7"/>
        <v>0</v>
      </c>
      <c r="O44" s="43">
        <v>30</v>
      </c>
      <c r="P44" s="111" t="s">
        <v>124</v>
      </c>
      <c r="Q44" s="26">
        <v>15</v>
      </c>
      <c r="R44" s="113" t="s">
        <v>124</v>
      </c>
      <c r="S44" s="59">
        <f t="shared" si="8"/>
        <v>45</v>
      </c>
      <c r="T44" s="58">
        <f t="shared" si="9"/>
        <v>0</v>
      </c>
      <c r="U44" s="44">
        <f t="shared" si="10"/>
        <v>0</v>
      </c>
      <c r="V44" s="49">
        <f t="shared" si="11"/>
        <v>0</v>
      </c>
      <c r="W44" s="45">
        <f t="shared" si="12"/>
        <v>90</v>
      </c>
      <c r="X44" s="44">
        <f t="shared" si="13"/>
        <v>0</v>
      </c>
      <c r="Y44" s="44">
        <f t="shared" si="14"/>
        <v>0</v>
      </c>
      <c r="Z44" s="46">
        <f t="shared" si="15"/>
        <v>0</v>
      </c>
    </row>
    <row r="45" spans="1:26" ht="145.5" customHeight="1" x14ac:dyDescent="0.25">
      <c r="A45" s="61">
        <v>35</v>
      </c>
      <c r="B45" s="36" t="s">
        <v>107</v>
      </c>
      <c r="C45" s="27" t="s">
        <v>15</v>
      </c>
      <c r="D45" s="25">
        <v>10</v>
      </c>
      <c r="E45" s="111" t="s">
        <v>124</v>
      </c>
      <c r="F45" s="114" t="s">
        <v>124</v>
      </c>
      <c r="G45" s="113" t="s">
        <v>124</v>
      </c>
      <c r="H45" s="51">
        <f t="shared" si="3"/>
        <v>10</v>
      </c>
      <c r="I45" s="30"/>
      <c r="J45" s="53"/>
      <c r="K45" s="50">
        <f t="shared" si="4"/>
        <v>0</v>
      </c>
      <c r="L45" s="48">
        <f t="shared" si="5"/>
        <v>0</v>
      </c>
      <c r="M45" s="44">
        <f t="shared" si="6"/>
        <v>0</v>
      </c>
      <c r="N45" s="46">
        <f t="shared" si="7"/>
        <v>0</v>
      </c>
      <c r="O45" s="43">
        <v>10</v>
      </c>
      <c r="P45" s="111" t="s">
        <v>124</v>
      </c>
      <c r="Q45" s="114" t="s">
        <v>124</v>
      </c>
      <c r="R45" s="113" t="s">
        <v>124</v>
      </c>
      <c r="S45" s="59">
        <f t="shared" si="8"/>
        <v>10</v>
      </c>
      <c r="T45" s="58">
        <f t="shared" si="9"/>
        <v>0</v>
      </c>
      <c r="U45" s="44">
        <f t="shared" si="10"/>
        <v>0</v>
      </c>
      <c r="V45" s="49">
        <f t="shared" si="11"/>
        <v>0</v>
      </c>
      <c r="W45" s="45">
        <f t="shared" si="12"/>
        <v>20</v>
      </c>
      <c r="X45" s="44">
        <f t="shared" si="13"/>
        <v>0</v>
      </c>
      <c r="Y45" s="44">
        <f t="shared" si="14"/>
        <v>0</v>
      </c>
      <c r="Z45" s="46">
        <f t="shared" si="15"/>
        <v>0</v>
      </c>
    </row>
    <row r="46" spans="1:26" ht="150" customHeight="1" x14ac:dyDescent="0.25">
      <c r="A46" s="61">
        <v>36</v>
      </c>
      <c r="B46" s="36" t="s">
        <v>108</v>
      </c>
      <c r="C46" s="27" t="s">
        <v>15</v>
      </c>
      <c r="D46" s="111" t="s">
        <v>124</v>
      </c>
      <c r="E46" s="111" t="s">
        <v>124</v>
      </c>
      <c r="F46" s="26">
        <v>10</v>
      </c>
      <c r="G46" s="113" t="s">
        <v>124</v>
      </c>
      <c r="H46" s="51">
        <f t="shared" si="3"/>
        <v>10</v>
      </c>
      <c r="I46" s="30"/>
      <c r="J46" s="53"/>
      <c r="K46" s="50">
        <f t="shared" si="4"/>
        <v>0</v>
      </c>
      <c r="L46" s="48">
        <f t="shared" si="5"/>
        <v>0</v>
      </c>
      <c r="M46" s="44">
        <f t="shared" si="6"/>
        <v>0</v>
      </c>
      <c r="N46" s="46">
        <f t="shared" si="7"/>
        <v>0</v>
      </c>
      <c r="O46" s="110" t="s">
        <v>124</v>
      </c>
      <c r="P46" s="111" t="s">
        <v>124</v>
      </c>
      <c r="Q46" s="26">
        <v>10</v>
      </c>
      <c r="R46" s="113" t="s">
        <v>124</v>
      </c>
      <c r="S46" s="59">
        <f t="shared" si="8"/>
        <v>10</v>
      </c>
      <c r="T46" s="58">
        <f t="shared" si="9"/>
        <v>0</v>
      </c>
      <c r="U46" s="44">
        <f t="shared" si="10"/>
        <v>0</v>
      </c>
      <c r="V46" s="49">
        <f t="shared" si="11"/>
        <v>0</v>
      </c>
      <c r="W46" s="45">
        <f t="shared" si="12"/>
        <v>20</v>
      </c>
      <c r="X46" s="44">
        <f t="shared" si="13"/>
        <v>0</v>
      </c>
      <c r="Y46" s="44">
        <f t="shared" si="14"/>
        <v>0</v>
      </c>
      <c r="Z46" s="46">
        <f t="shared" si="15"/>
        <v>0</v>
      </c>
    </row>
    <row r="47" spans="1:26" ht="144.75" customHeight="1" x14ac:dyDescent="0.25">
      <c r="A47" s="61">
        <v>37</v>
      </c>
      <c r="B47" s="36" t="s">
        <v>109</v>
      </c>
      <c r="C47" s="27" t="s">
        <v>15</v>
      </c>
      <c r="D47" s="25">
        <v>50</v>
      </c>
      <c r="E47" s="111" t="s">
        <v>124</v>
      </c>
      <c r="F47" s="114" t="s">
        <v>124</v>
      </c>
      <c r="G47" s="113" t="s">
        <v>124</v>
      </c>
      <c r="H47" s="51">
        <f t="shared" si="3"/>
        <v>50</v>
      </c>
      <c r="I47" s="30"/>
      <c r="J47" s="53"/>
      <c r="K47" s="50">
        <f t="shared" si="4"/>
        <v>0</v>
      </c>
      <c r="L47" s="48">
        <f t="shared" si="5"/>
        <v>0</v>
      </c>
      <c r="M47" s="44">
        <f t="shared" si="6"/>
        <v>0</v>
      </c>
      <c r="N47" s="46">
        <f t="shared" si="7"/>
        <v>0</v>
      </c>
      <c r="O47" s="43">
        <v>50</v>
      </c>
      <c r="P47" s="111" t="s">
        <v>124</v>
      </c>
      <c r="Q47" s="114" t="s">
        <v>124</v>
      </c>
      <c r="R47" s="113" t="s">
        <v>124</v>
      </c>
      <c r="S47" s="59">
        <f t="shared" si="8"/>
        <v>50</v>
      </c>
      <c r="T47" s="58">
        <f t="shared" si="9"/>
        <v>0</v>
      </c>
      <c r="U47" s="44">
        <f t="shared" si="10"/>
        <v>0</v>
      </c>
      <c r="V47" s="49">
        <f t="shared" si="11"/>
        <v>0</v>
      </c>
      <c r="W47" s="45">
        <f t="shared" si="12"/>
        <v>100</v>
      </c>
      <c r="X47" s="44">
        <f t="shared" si="13"/>
        <v>0</v>
      </c>
      <c r="Y47" s="44">
        <f t="shared" si="14"/>
        <v>0</v>
      </c>
      <c r="Z47" s="46">
        <f t="shared" si="15"/>
        <v>0</v>
      </c>
    </row>
    <row r="48" spans="1:26" ht="142.5" customHeight="1" x14ac:dyDescent="0.25">
      <c r="A48" s="61">
        <v>38</v>
      </c>
      <c r="B48" s="36" t="s">
        <v>110</v>
      </c>
      <c r="C48" s="27" t="s">
        <v>15</v>
      </c>
      <c r="D48" s="111" t="s">
        <v>124</v>
      </c>
      <c r="E48" s="111" t="s">
        <v>124</v>
      </c>
      <c r="F48" s="26">
        <v>20</v>
      </c>
      <c r="G48" s="113" t="s">
        <v>124</v>
      </c>
      <c r="H48" s="51">
        <f t="shared" si="3"/>
        <v>20</v>
      </c>
      <c r="I48" s="30"/>
      <c r="J48" s="53"/>
      <c r="K48" s="50">
        <f t="shared" si="4"/>
        <v>0</v>
      </c>
      <c r="L48" s="48">
        <f t="shared" si="5"/>
        <v>0</v>
      </c>
      <c r="M48" s="44">
        <f t="shared" si="6"/>
        <v>0</v>
      </c>
      <c r="N48" s="46">
        <f t="shared" si="7"/>
        <v>0</v>
      </c>
      <c r="O48" s="110" t="s">
        <v>124</v>
      </c>
      <c r="P48" s="111" t="s">
        <v>124</v>
      </c>
      <c r="Q48" s="26">
        <v>20</v>
      </c>
      <c r="R48" s="113" t="s">
        <v>124</v>
      </c>
      <c r="S48" s="59">
        <f t="shared" si="8"/>
        <v>20</v>
      </c>
      <c r="T48" s="58">
        <f t="shared" si="9"/>
        <v>0</v>
      </c>
      <c r="U48" s="44">
        <f t="shared" si="10"/>
        <v>0</v>
      </c>
      <c r="V48" s="49">
        <f t="shared" si="11"/>
        <v>0</v>
      </c>
      <c r="W48" s="45">
        <f t="shared" si="12"/>
        <v>40</v>
      </c>
      <c r="X48" s="44">
        <f t="shared" si="13"/>
        <v>0</v>
      </c>
      <c r="Y48" s="44">
        <f t="shared" si="14"/>
        <v>0</v>
      </c>
      <c r="Z48" s="46">
        <f t="shared" si="15"/>
        <v>0</v>
      </c>
    </row>
    <row r="49" spans="1:26" ht="141.75" customHeight="1" x14ac:dyDescent="0.25">
      <c r="A49" s="61">
        <v>39</v>
      </c>
      <c r="B49" s="36" t="s">
        <v>111</v>
      </c>
      <c r="C49" s="27" t="s">
        <v>15</v>
      </c>
      <c r="D49" s="111" t="s">
        <v>124</v>
      </c>
      <c r="E49" s="111" t="s">
        <v>124</v>
      </c>
      <c r="F49" s="26">
        <v>10</v>
      </c>
      <c r="G49" s="113" t="s">
        <v>124</v>
      </c>
      <c r="H49" s="51">
        <f t="shared" si="3"/>
        <v>10</v>
      </c>
      <c r="I49" s="30"/>
      <c r="J49" s="53"/>
      <c r="K49" s="50">
        <f t="shared" si="4"/>
        <v>0</v>
      </c>
      <c r="L49" s="48">
        <f t="shared" si="5"/>
        <v>0</v>
      </c>
      <c r="M49" s="44">
        <f t="shared" si="6"/>
        <v>0</v>
      </c>
      <c r="N49" s="46">
        <f t="shared" si="7"/>
        <v>0</v>
      </c>
      <c r="O49" s="110" t="s">
        <v>124</v>
      </c>
      <c r="P49" s="111" t="s">
        <v>124</v>
      </c>
      <c r="Q49" s="26">
        <v>10</v>
      </c>
      <c r="R49" s="113" t="s">
        <v>124</v>
      </c>
      <c r="S49" s="59">
        <f t="shared" si="8"/>
        <v>10</v>
      </c>
      <c r="T49" s="58">
        <f t="shared" si="9"/>
        <v>0</v>
      </c>
      <c r="U49" s="44">
        <f t="shared" si="10"/>
        <v>0</v>
      </c>
      <c r="V49" s="49">
        <f t="shared" si="11"/>
        <v>0</v>
      </c>
      <c r="W49" s="45">
        <f t="shared" si="12"/>
        <v>20</v>
      </c>
      <c r="X49" s="44">
        <f t="shared" si="13"/>
        <v>0</v>
      </c>
      <c r="Y49" s="44">
        <f t="shared" si="14"/>
        <v>0</v>
      </c>
      <c r="Z49" s="46">
        <f t="shared" si="15"/>
        <v>0</v>
      </c>
    </row>
    <row r="50" spans="1:26" ht="137.25" customHeight="1" x14ac:dyDescent="0.25">
      <c r="A50" s="61">
        <v>40</v>
      </c>
      <c r="B50" s="36" t="s">
        <v>112</v>
      </c>
      <c r="C50" s="27" t="s">
        <v>15</v>
      </c>
      <c r="D50" s="111" t="s">
        <v>124</v>
      </c>
      <c r="E50" s="25">
        <v>10</v>
      </c>
      <c r="F50" s="26">
        <v>20</v>
      </c>
      <c r="G50" s="113" t="s">
        <v>124</v>
      </c>
      <c r="H50" s="51">
        <f t="shared" si="3"/>
        <v>30</v>
      </c>
      <c r="I50" s="30"/>
      <c r="J50" s="53"/>
      <c r="K50" s="50">
        <f t="shared" si="4"/>
        <v>0</v>
      </c>
      <c r="L50" s="48">
        <f t="shared" si="5"/>
        <v>0</v>
      </c>
      <c r="M50" s="44">
        <f t="shared" si="6"/>
        <v>0</v>
      </c>
      <c r="N50" s="46">
        <f t="shared" si="7"/>
        <v>0</v>
      </c>
      <c r="O50" s="110" t="s">
        <v>124</v>
      </c>
      <c r="P50" s="25">
        <v>10</v>
      </c>
      <c r="Q50" s="26">
        <v>20</v>
      </c>
      <c r="R50" s="113" t="s">
        <v>124</v>
      </c>
      <c r="S50" s="59">
        <f t="shared" si="8"/>
        <v>30</v>
      </c>
      <c r="T50" s="58">
        <f t="shared" si="9"/>
        <v>0</v>
      </c>
      <c r="U50" s="44">
        <f t="shared" si="10"/>
        <v>0</v>
      </c>
      <c r="V50" s="49">
        <f t="shared" si="11"/>
        <v>0</v>
      </c>
      <c r="W50" s="45">
        <f t="shared" si="12"/>
        <v>60</v>
      </c>
      <c r="X50" s="44">
        <f t="shared" si="13"/>
        <v>0</v>
      </c>
      <c r="Y50" s="44">
        <f t="shared" si="14"/>
        <v>0</v>
      </c>
      <c r="Z50" s="46">
        <f t="shared" si="15"/>
        <v>0</v>
      </c>
    </row>
    <row r="51" spans="1:26" ht="39.75" customHeight="1" x14ac:dyDescent="0.25">
      <c r="A51" s="61">
        <v>41</v>
      </c>
      <c r="B51" s="62" t="s">
        <v>54</v>
      </c>
      <c r="C51" s="27" t="s">
        <v>15</v>
      </c>
      <c r="D51" s="25">
        <v>3</v>
      </c>
      <c r="E51" s="25">
        <v>8</v>
      </c>
      <c r="F51" s="114" t="s">
        <v>124</v>
      </c>
      <c r="G51" s="113" t="s">
        <v>124</v>
      </c>
      <c r="H51" s="51">
        <f t="shared" si="3"/>
        <v>11</v>
      </c>
      <c r="I51" s="30"/>
      <c r="J51" s="53"/>
      <c r="K51" s="50">
        <f t="shared" si="4"/>
        <v>0</v>
      </c>
      <c r="L51" s="48">
        <f t="shared" si="5"/>
        <v>0</v>
      </c>
      <c r="M51" s="44">
        <f t="shared" si="6"/>
        <v>0</v>
      </c>
      <c r="N51" s="46">
        <f t="shared" si="7"/>
        <v>0</v>
      </c>
      <c r="O51" s="43">
        <v>3</v>
      </c>
      <c r="P51" s="25">
        <v>8</v>
      </c>
      <c r="Q51" s="114" t="s">
        <v>124</v>
      </c>
      <c r="R51" s="113" t="s">
        <v>124</v>
      </c>
      <c r="S51" s="59">
        <f t="shared" si="8"/>
        <v>11</v>
      </c>
      <c r="T51" s="58">
        <f t="shared" si="9"/>
        <v>0</v>
      </c>
      <c r="U51" s="44">
        <f t="shared" si="10"/>
        <v>0</v>
      </c>
      <c r="V51" s="49">
        <f t="shared" si="11"/>
        <v>0</v>
      </c>
      <c r="W51" s="45">
        <f t="shared" si="12"/>
        <v>22</v>
      </c>
      <c r="X51" s="44">
        <f t="shared" si="13"/>
        <v>0</v>
      </c>
      <c r="Y51" s="44">
        <f t="shared" si="14"/>
        <v>0</v>
      </c>
      <c r="Z51" s="46">
        <f t="shared" si="15"/>
        <v>0</v>
      </c>
    </row>
    <row r="52" spans="1:26" ht="116.25" customHeight="1" x14ac:dyDescent="0.25">
      <c r="A52" s="61">
        <v>42</v>
      </c>
      <c r="B52" s="36" t="s">
        <v>113</v>
      </c>
      <c r="C52" s="27" t="s">
        <v>15</v>
      </c>
      <c r="D52" s="111" t="s">
        <v>124</v>
      </c>
      <c r="E52" s="111" t="s">
        <v>124</v>
      </c>
      <c r="F52" s="26">
        <v>7</v>
      </c>
      <c r="G52" s="113" t="s">
        <v>124</v>
      </c>
      <c r="H52" s="51">
        <f t="shared" si="3"/>
        <v>7</v>
      </c>
      <c r="I52" s="30"/>
      <c r="J52" s="53"/>
      <c r="K52" s="50">
        <f t="shared" si="4"/>
        <v>0</v>
      </c>
      <c r="L52" s="48">
        <f t="shared" si="5"/>
        <v>0</v>
      </c>
      <c r="M52" s="44">
        <f t="shared" si="6"/>
        <v>0</v>
      </c>
      <c r="N52" s="46">
        <f t="shared" si="7"/>
        <v>0</v>
      </c>
      <c r="O52" s="110" t="s">
        <v>124</v>
      </c>
      <c r="P52" s="111" t="s">
        <v>124</v>
      </c>
      <c r="Q52" s="26">
        <v>7</v>
      </c>
      <c r="R52" s="113" t="s">
        <v>124</v>
      </c>
      <c r="S52" s="59">
        <f t="shared" si="8"/>
        <v>7</v>
      </c>
      <c r="T52" s="58">
        <f t="shared" si="9"/>
        <v>0</v>
      </c>
      <c r="U52" s="44">
        <f t="shared" si="10"/>
        <v>0</v>
      </c>
      <c r="V52" s="49">
        <f t="shared" si="11"/>
        <v>0</v>
      </c>
      <c r="W52" s="45">
        <f t="shared" si="12"/>
        <v>14</v>
      </c>
      <c r="X52" s="44">
        <f t="shared" si="13"/>
        <v>0</v>
      </c>
      <c r="Y52" s="44">
        <f t="shared" si="14"/>
        <v>0</v>
      </c>
      <c r="Z52" s="46">
        <f t="shared" si="15"/>
        <v>0</v>
      </c>
    </row>
    <row r="53" spans="1:26" ht="91.5" customHeight="1" x14ac:dyDescent="0.25">
      <c r="A53" s="61">
        <v>43</v>
      </c>
      <c r="B53" s="36" t="s">
        <v>114</v>
      </c>
      <c r="C53" s="27" t="s">
        <v>15</v>
      </c>
      <c r="D53" s="111" t="s">
        <v>124</v>
      </c>
      <c r="E53" s="111" t="s">
        <v>124</v>
      </c>
      <c r="F53" s="26">
        <v>3</v>
      </c>
      <c r="G53" s="113" t="s">
        <v>124</v>
      </c>
      <c r="H53" s="51">
        <f t="shared" si="3"/>
        <v>3</v>
      </c>
      <c r="I53" s="30"/>
      <c r="J53" s="53"/>
      <c r="K53" s="50">
        <f t="shared" si="4"/>
        <v>0</v>
      </c>
      <c r="L53" s="48">
        <f t="shared" si="5"/>
        <v>0</v>
      </c>
      <c r="M53" s="44">
        <f t="shared" si="6"/>
        <v>0</v>
      </c>
      <c r="N53" s="46">
        <f t="shared" si="7"/>
        <v>0</v>
      </c>
      <c r="O53" s="110" t="s">
        <v>124</v>
      </c>
      <c r="P53" s="111" t="s">
        <v>124</v>
      </c>
      <c r="Q53" s="26">
        <v>3</v>
      </c>
      <c r="R53" s="113" t="s">
        <v>124</v>
      </c>
      <c r="S53" s="59">
        <f t="shared" si="8"/>
        <v>3</v>
      </c>
      <c r="T53" s="58">
        <f t="shared" si="9"/>
        <v>0</v>
      </c>
      <c r="U53" s="44">
        <f t="shared" si="10"/>
        <v>0</v>
      </c>
      <c r="V53" s="49">
        <f t="shared" si="11"/>
        <v>0</v>
      </c>
      <c r="W53" s="45">
        <f t="shared" si="12"/>
        <v>6</v>
      </c>
      <c r="X53" s="44">
        <f t="shared" si="13"/>
        <v>0</v>
      </c>
      <c r="Y53" s="44">
        <f t="shared" si="14"/>
        <v>0</v>
      </c>
      <c r="Z53" s="46">
        <f t="shared" si="15"/>
        <v>0</v>
      </c>
    </row>
    <row r="54" spans="1:26" ht="114.75" customHeight="1" x14ac:dyDescent="0.25">
      <c r="A54" s="61">
        <v>44</v>
      </c>
      <c r="B54" s="36" t="s">
        <v>115</v>
      </c>
      <c r="C54" s="27" t="s">
        <v>15</v>
      </c>
      <c r="D54" s="111" t="s">
        <v>124</v>
      </c>
      <c r="E54" s="111" t="s">
        <v>124</v>
      </c>
      <c r="F54" s="26">
        <v>2</v>
      </c>
      <c r="G54" s="113" t="s">
        <v>124</v>
      </c>
      <c r="H54" s="51">
        <f t="shared" si="3"/>
        <v>2</v>
      </c>
      <c r="I54" s="30"/>
      <c r="J54" s="53"/>
      <c r="K54" s="50">
        <f t="shared" si="4"/>
        <v>0</v>
      </c>
      <c r="L54" s="48">
        <f t="shared" si="5"/>
        <v>0</v>
      </c>
      <c r="M54" s="44">
        <f t="shared" si="6"/>
        <v>0</v>
      </c>
      <c r="N54" s="46">
        <f t="shared" si="7"/>
        <v>0</v>
      </c>
      <c r="O54" s="110" t="s">
        <v>124</v>
      </c>
      <c r="P54" s="111" t="s">
        <v>124</v>
      </c>
      <c r="Q54" s="26">
        <v>2</v>
      </c>
      <c r="R54" s="113" t="s">
        <v>124</v>
      </c>
      <c r="S54" s="59">
        <f t="shared" si="8"/>
        <v>2</v>
      </c>
      <c r="T54" s="58">
        <f t="shared" si="9"/>
        <v>0</v>
      </c>
      <c r="U54" s="44">
        <f t="shared" si="10"/>
        <v>0</v>
      </c>
      <c r="V54" s="49">
        <f t="shared" si="11"/>
        <v>0</v>
      </c>
      <c r="W54" s="45">
        <f t="shared" si="12"/>
        <v>4</v>
      </c>
      <c r="X54" s="44">
        <f t="shared" si="13"/>
        <v>0</v>
      </c>
      <c r="Y54" s="44">
        <f t="shared" si="14"/>
        <v>0</v>
      </c>
      <c r="Z54" s="46">
        <f t="shared" si="15"/>
        <v>0</v>
      </c>
    </row>
    <row r="55" spans="1:26" ht="117" customHeight="1" x14ac:dyDescent="0.25">
      <c r="A55" s="61">
        <v>45</v>
      </c>
      <c r="B55" s="36" t="s">
        <v>116</v>
      </c>
      <c r="C55" s="27" t="s">
        <v>15</v>
      </c>
      <c r="D55" s="111" t="s">
        <v>124</v>
      </c>
      <c r="E55" s="111" t="s">
        <v>124</v>
      </c>
      <c r="F55" s="26">
        <v>2</v>
      </c>
      <c r="G55" s="113" t="s">
        <v>124</v>
      </c>
      <c r="H55" s="51">
        <f t="shared" si="3"/>
        <v>2</v>
      </c>
      <c r="I55" s="30"/>
      <c r="J55" s="53"/>
      <c r="K55" s="50">
        <f t="shared" si="4"/>
        <v>0</v>
      </c>
      <c r="L55" s="48">
        <f t="shared" si="5"/>
        <v>0</v>
      </c>
      <c r="M55" s="44">
        <f t="shared" si="6"/>
        <v>0</v>
      </c>
      <c r="N55" s="46">
        <f t="shared" si="7"/>
        <v>0</v>
      </c>
      <c r="O55" s="110" t="s">
        <v>124</v>
      </c>
      <c r="P55" s="111" t="s">
        <v>124</v>
      </c>
      <c r="Q55" s="26">
        <v>2</v>
      </c>
      <c r="R55" s="113" t="s">
        <v>124</v>
      </c>
      <c r="S55" s="59">
        <f t="shared" si="8"/>
        <v>2</v>
      </c>
      <c r="T55" s="58">
        <f t="shared" si="9"/>
        <v>0</v>
      </c>
      <c r="U55" s="44">
        <f t="shared" si="10"/>
        <v>0</v>
      </c>
      <c r="V55" s="49">
        <f t="shared" si="11"/>
        <v>0</v>
      </c>
      <c r="W55" s="45">
        <f t="shared" si="12"/>
        <v>4</v>
      </c>
      <c r="X55" s="44">
        <f t="shared" si="13"/>
        <v>0</v>
      </c>
      <c r="Y55" s="44">
        <f t="shared" si="14"/>
        <v>0</v>
      </c>
      <c r="Z55" s="46">
        <f t="shared" si="15"/>
        <v>0</v>
      </c>
    </row>
    <row r="56" spans="1:26" ht="103.5" customHeight="1" x14ac:dyDescent="0.25">
      <c r="A56" s="61">
        <v>46</v>
      </c>
      <c r="B56" s="36" t="s">
        <v>117</v>
      </c>
      <c r="C56" s="27" t="s">
        <v>15</v>
      </c>
      <c r="D56" s="25">
        <v>20</v>
      </c>
      <c r="E56" s="111" t="s">
        <v>124</v>
      </c>
      <c r="F56" s="114" t="s">
        <v>124</v>
      </c>
      <c r="G56" s="113" t="s">
        <v>124</v>
      </c>
      <c r="H56" s="51">
        <f t="shared" si="3"/>
        <v>20</v>
      </c>
      <c r="I56" s="30"/>
      <c r="J56" s="53"/>
      <c r="K56" s="50">
        <f t="shared" si="4"/>
        <v>0</v>
      </c>
      <c r="L56" s="48">
        <f t="shared" si="5"/>
        <v>0</v>
      </c>
      <c r="M56" s="44">
        <f t="shared" si="6"/>
        <v>0</v>
      </c>
      <c r="N56" s="46">
        <f t="shared" si="7"/>
        <v>0</v>
      </c>
      <c r="O56" s="43">
        <v>20</v>
      </c>
      <c r="P56" s="111" t="s">
        <v>124</v>
      </c>
      <c r="Q56" s="114" t="s">
        <v>124</v>
      </c>
      <c r="R56" s="113" t="s">
        <v>124</v>
      </c>
      <c r="S56" s="59">
        <f t="shared" si="8"/>
        <v>20</v>
      </c>
      <c r="T56" s="58">
        <f t="shared" si="9"/>
        <v>0</v>
      </c>
      <c r="U56" s="44">
        <f t="shared" si="10"/>
        <v>0</v>
      </c>
      <c r="V56" s="49">
        <f t="shared" si="11"/>
        <v>0</v>
      </c>
      <c r="W56" s="45">
        <f t="shared" si="12"/>
        <v>40</v>
      </c>
      <c r="X56" s="44">
        <f t="shared" si="13"/>
        <v>0</v>
      </c>
      <c r="Y56" s="44">
        <f t="shared" si="14"/>
        <v>0</v>
      </c>
      <c r="Z56" s="46">
        <f t="shared" si="15"/>
        <v>0</v>
      </c>
    </row>
    <row r="57" spans="1:26" ht="54" customHeight="1" x14ac:dyDescent="0.25">
      <c r="A57" s="61">
        <v>47</v>
      </c>
      <c r="B57" s="62" t="s">
        <v>55</v>
      </c>
      <c r="C57" s="27" t="s">
        <v>15</v>
      </c>
      <c r="D57" s="111" t="s">
        <v>124</v>
      </c>
      <c r="E57" s="25">
        <v>30</v>
      </c>
      <c r="F57" s="114" t="s">
        <v>124</v>
      </c>
      <c r="G57" s="113" t="s">
        <v>124</v>
      </c>
      <c r="H57" s="51">
        <f t="shared" si="3"/>
        <v>30</v>
      </c>
      <c r="I57" s="30"/>
      <c r="J57" s="53"/>
      <c r="K57" s="50">
        <f t="shared" si="4"/>
        <v>0</v>
      </c>
      <c r="L57" s="48">
        <f t="shared" si="5"/>
        <v>0</v>
      </c>
      <c r="M57" s="44">
        <f t="shared" si="6"/>
        <v>0</v>
      </c>
      <c r="N57" s="46">
        <f t="shared" si="7"/>
        <v>0</v>
      </c>
      <c r="O57" s="110" t="s">
        <v>124</v>
      </c>
      <c r="P57" s="25">
        <v>30</v>
      </c>
      <c r="Q57" s="114" t="s">
        <v>124</v>
      </c>
      <c r="R57" s="113" t="s">
        <v>124</v>
      </c>
      <c r="S57" s="59">
        <f t="shared" si="8"/>
        <v>30</v>
      </c>
      <c r="T57" s="58">
        <f t="shared" si="9"/>
        <v>0</v>
      </c>
      <c r="U57" s="44">
        <f t="shared" si="10"/>
        <v>0</v>
      </c>
      <c r="V57" s="49">
        <f t="shared" si="11"/>
        <v>0</v>
      </c>
      <c r="W57" s="45">
        <f t="shared" si="12"/>
        <v>60</v>
      </c>
      <c r="X57" s="44">
        <f t="shared" si="13"/>
        <v>0</v>
      </c>
      <c r="Y57" s="44">
        <f t="shared" si="14"/>
        <v>0</v>
      </c>
      <c r="Z57" s="46">
        <f t="shared" si="15"/>
        <v>0</v>
      </c>
    </row>
    <row r="58" spans="1:26" ht="51.75" customHeight="1" x14ac:dyDescent="0.25">
      <c r="A58" s="61">
        <v>48</v>
      </c>
      <c r="B58" s="62" t="s">
        <v>56</v>
      </c>
      <c r="C58" s="27" t="s">
        <v>15</v>
      </c>
      <c r="D58" s="111" t="s">
        <v>124</v>
      </c>
      <c r="E58" s="25">
        <v>30</v>
      </c>
      <c r="F58" s="26">
        <v>15</v>
      </c>
      <c r="G58" s="113" t="s">
        <v>124</v>
      </c>
      <c r="H58" s="51">
        <f t="shared" si="3"/>
        <v>45</v>
      </c>
      <c r="I58" s="30"/>
      <c r="J58" s="53"/>
      <c r="K58" s="50">
        <f t="shared" si="4"/>
        <v>0</v>
      </c>
      <c r="L58" s="48">
        <f t="shared" si="5"/>
        <v>0</v>
      </c>
      <c r="M58" s="44">
        <f t="shared" si="6"/>
        <v>0</v>
      </c>
      <c r="N58" s="46">
        <f t="shared" si="7"/>
        <v>0</v>
      </c>
      <c r="O58" s="110" t="s">
        <v>124</v>
      </c>
      <c r="P58" s="25">
        <v>30</v>
      </c>
      <c r="Q58" s="26">
        <v>15</v>
      </c>
      <c r="R58" s="113" t="s">
        <v>124</v>
      </c>
      <c r="S58" s="59">
        <f t="shared" si="8"/>
        <v>45</v>
      </c>
      <c r="T58" s="58">
        <f t="shared" si="9"/>
        <v>0</v>
      </c>
      <c r="U58" s="44">
        <f t="shared" si="10"/>
        <v>0</v>
      </c>
      <c r="V58" s="49">
        <f t="shared" si="11"/>
        <v>0</v>
      </c>
      <c r="W58" s="45">
        <f t="shared" si="12"/>
        <v>90</v>
      </c>
      <c r="X58" s="44">
        <f t="shared" si="13"/>
        <v>0</v>
      </c>
      <c r="Y58" s="44">
        <f t="shared" si="14"/>
        <v>0</v>
      </c>
      <c r="Z58" s="46">
        <f t="shared" si="15"/>
        <v>0</v>
      </c>
    </row>
    <row r="59" spans="1:26" ht="39" customHeight="1" x14ac:dyDescent="0.25">
      <c r="A59" s="61">
        <v>49</v>
      </c>
      <c r="B59" s="62" t="s">
        <v>57</v>
      </c>
      <c r="C59" s="27" t="s">
        <v>15</v>
      </c>
      <c r="D59" s="111" t="s">
        <v>124</v>
      </c>
      <c r="E59" s="111" t="s">
        <v>124</v>
      </c>
      <c r="F59" s="26">
        <v>5</v>
      </c>
      <c r="G59" s="113" t="s">
        <v>124</v>
      </c>
      <c r="H59" s="51">
        <f t="shared" si="3"/>
        <v>5</v>
      </c>
      <c r="I59" s="30"/>
      <c r="J59" s="53"/>
      <c r="K59" s="50">
        <f t="shared" si="4"/>
        <v>0</v>
      </c>
      <c r="L59" s="48">
        <f t="shared" si="5"/>
        <v>0</v>
      </c>
      <c r="M59" s="44">
        <f t="shared" si="6"/>
        <v>0</v>
      </c>
      <c r="N59" s="46">
        <f t="shared" si="7"/>
        <v>0</v>
      </c>
      <c r="O59" s="110" t="s">
        <v>124</v>
      </c>
      <c r="P59" s="111" t="s">
        <v>124</v>
      </c>
      <c r="Q59" s="26">
        <v>5</v>
      </c>
      <c r="R59" s="113" t="s">
        <v>124</v>
      </c>
      <c r="S59" s="59">
        <f t="shared" si="8"/>
        <v>5</v>
      </c>
      <c r="T59" s="58">
        <f t="shared" si="9"/>
        <v>0</v>
      </c>
      <c r="U59" s="44">
        <f t="shared" si="10"/>
        <v>0</v>
      </c>
      <c r="V59" s="49">
        <f t="shared" si="11"/>
        <v>0</v>
      </c>
      <c r="W59" s="45">
        <f t="shared" si="12"/>
        <v>10</v>
      </c>
      <c r="X59" s="44">
        <f t="shared" si="13"/>
        <v>0</v>
      </c>
      <c r="Y59" s="44">
        <f t="shared" si="14"/>
        <v>0</v>
      </c>
      <c r="Z59" s="46">
        <f t="shared" si="15"/>
        <v>0</v>
      </c>
    </row>
    <row r="60" spans="1:26" ht="34.5" customHeight="1" x14ac:dyDescent="0.25">
      <c r="A60" s="61">
        <v>50</v>
      </c>
      <c r="B60" s="62" t="s">
        <v>58</v>
      </c>
      <c r="C60" s="27" t="s">
        <v>15</v>
      </c>
      <c r="D60" s="111" t="s">
        <v>124</v>
      </c>
      <c r="E60" s="111" t="s">
        <v>124</v>
      </c>
      <c r="F60" s="26">
        <v>25</v>
      </c>
      <c r="G60" s="113" t="s">
        <v>124</v>
      </c>
      <c r="H60" s="51">
        <f t="shared" si="3"/>
        <v>25</v>
      </c>
      <c r="I60" s="30"/>
      <c r="J60" s="53"/>
      <c r="K60" s="50">
        <f t="shared" si="4"/>
        <v>0</v>
      </c>
      <c r="L60" s="48">
        <f t="shared" si="5"/>
        <v>0</v>
      </c>
      <c r="M60" s="44">
        <f t="shared" si="6"/>
        <v>0</v>
      </c>
      <c r="N60" s="46">
        <f t="shared" si="7"/>
        <v>0</v>
      </c>
      <c r="O60" s="110" t="s">
        <v>124</v>
      </c>
      <c r="P60" s="111" t="s">
        <v>124</v>
      </c>
      <c r="Q60" s="26">
        <v>25</v>
      </c>
      <c r="R60" s="113" t="s">
        <v>124</v>
      </c>
      <c r="S60" s="59">
        <f t="shared" si="8"/>
        <v>25</v>
      </c>
      <c r="T60" s="58">
        <f t="shared" si="9"/>
        <v>0</v>
      </c>
      <c r="U60" s="44">
        <f t="shared" si="10"/>
        <v>0</v>
      </c>
      <c r="V60" s="49">
        <f t="shared" si="11"/>
        <v>0</v>
      </c>
      <c r="W60" s="45">
        <f t="shared" si="12"/>
        <v>50</v>
      </c>
      <c r="X60" s="44">
        <f t="shared" si="13"/>
        <v>0</v>
      </c>
      <c r="Y60" s="44">
        <f t="shared" si="14"/>
        <v>0</v>
      </c>
      <c r="Z60" s="46">
        <f t="shared" si="15"/>
        <v>0</v>
      </c>
    </row>
    <row r="61" spans="1:26" ht="34.5" customHeight="1" x14ac:dyDescent="0.25">
      <c r="A61" s="61">
        <v>51</v>
      </c>
      <c r="B61" s="62" t="s">
        <v>59</v>
      </c>
      <c r="C61" s="27" t="s">
        <v>15</v>
      </c>
      <c r="D61" s="111" t="s">
        <v>124</v>
      </c>
      <c r="E61" s="111" t="s">
        <v>124</v>
      </c>
      <c r="F61" s="26">
        <v>15</v>
      </c>
      <c r="G61" s="113" t="s">
        <v>124</v>
      </c>
      <c r="H61" s="51">
        <f t="shared" si="3"/>
        <v>15</v>
      </c>
      <c r="I61" s="30"/>
      <c r="J61" s="53"/>
      <c r="K61" s="50">
        <f t="shared" si="4"/>
        <v>0</v>
      </c>
      <c r="L61" s="48">
        <f t="shared" si="5"/>
        <v>0</v>
      </c>
      <c r="M61" s="44">
        <f t="shared" si="6"/>
        <v>0</v>
      </c>
      <c r="N61" s="46">
        <f t="shared" si="7"/>
        <v>0</v>
      </c>
      <c r="O61" s="110" t="s">
        <v>124</v>
      </c>
      <c r="P61" s="111" t="s">
        <v>124</v>
      </c>
      <c r="Q61" s="26">
        <v>15</v>
      </c>
      <c r="R61" s="113" t="s">
        <v>124</v>
      </c>
      <c r="S61" s="59">
        <f t="shared" si="8"/>
        <v>15</v>
      </c>
      <c r="T61" s="58">
        <f t="shared" si="9"/>
        <v>0</v>
      </c>
      <c r="U61" s="44">
        <f t="shared" si="10"/>
        <v>0</v>
      </c>
      <c r="V61" s="49">
        <f t="shared" si="11"/>
        <v>0</v>
      </c>
      <c r="W61" s="45">
        <f t="shared" si="12"/>
        <v>30</v>
      </c>
      <c r="X61" s="44">
        <f t="shared" si="13"/>
        <v>0</v>
      </c>
      <c r="Y61" s="44">
        <f t="shared" si="14"/>
        <v>0</v>
      </c>
      <c r="Z61" s="46">
        <f t="shared" si="15"/>
        <v>0</v>
      </c>
    </row>
    <row r="62" spans="1:26" ht="33" customHeight="1" x14ac:dyDescent="0.25">
      <c r="A62" s="61">
        <v>52</v>
      </c>
      <c r="B62" s="62" t="s">
        <v>60</v>
      </c>
      <c r="C62" s="27" t="s">
        <v>15</v>
      </c>
      <c r="D62" s="111" t="s">
        <v>124</v>
      </c>
      <c r="E62" s="25">
        <v>20</v>
      </c>
      <c r="F62" s="114" t="s">
        <v>124</v>
      </c>
      <c r="G62" s="113" t="s">
        <v>124</v>
      </c>
      <c r="H62" s="51">
        <f t="shared" si="3"/>
        <v>20</v>
      </c>
      <c r="I62" s="30"/>
      <c r="J62" s="53"/>
      <c r="K62" s="50">
        <f t="shared" si="4"/>
        <v>0</v>
      </c>
      <c r="L62" s="48">
        <f t="shared" si="5"/>
        <v>0</v>
      </c>
      <c r="M62" s="44">
        <f t="shared" si="6"/>
        <v>0</v>
      </c>
      <c r="N62" s="46">
        <f t="shared" si="7"/>
        <v>0</v>
      </c>
      <c r="O62" s="110" t="s">
        <v>124</v>
      </c>
      <c r="P62" s="25">
        <v>20</v>
      </c>
      <c r="Q62" s="114" t="s">
        <v>124</v>
      </c>
      <c r="R62" s="113" t="s">
        <v>124</v>
      </c>
      <c r="S62" s="59">
        <f t="shared" si="8"/>
        <v>20</v>
      </c>
      <c r="T62" s="58">
        <f t="shared" si="9"/>
        <v>0</v>
      </c>
      <c r="U62" s="44">
        <f t="shared" si="10"/>
        <v>0</v>
      </c>
      <c r="V62" s="49">
        <f t="shared" si="11"/>
        <v>0</v>
      </c>
      <c r="W62" s="45">
        <f t="shared" si="12"/>
        <v>40</v>
      </c>
      <c r="X62" s="44">
        <f t="shared" si="13"/>
        <v>0</v>
      </c>
      <c r="Y62" s="44">
        <f t="shared" si="14"/>
        <v>0</v>
      </c>
      <c r="Z62" s="46">
        <f t="shared" si="15"/>
        <v>0</v>
      </c>
    </row>
    <row r="63" spans="1:26" ht="35.25" customHeight="1" x14ac:dyDescent="0.25">
      <c r="A63" s="61">
        <v>53</v>
      </c>
      <c r="B63" s="62" t="s">
        <v>61</v>
      </c>
      <c r="C63" s="27" t="s">
        <v>15</v>
      </c>
      <c r="D63" s="111" t="s">
        <v>124</v>
      </c>
      <c r="E63" s="25">
        <v>20</v>
      </c>
      <c r="F63" s="26">
        <v>15</v>
      </c>
      <c r="G63" s="113" t="s">
        <v>124</v>
      </c>
      <c r="H63" s="51">
        <f t="shared" si="3"/>
        <v>35</v>
      </c>
      <c r="I63" s="30"/>
      <c r="J63" s="53"/>
      <c r="K63" s="50">
        <f t="shared" si="4"/>
        <v>0</v>
      </c>
      <c r="L63" s="48">
        <f t="shared" si="5"/>
        <v>0</v>
      </c>
      <c r="M63" s="44">
        <f t="shared" si="6"/>
        <v>0</v>
      </c>
      <c r="N63" s="46">
        <f t="shared" si="7"/>
        <v>0</v>
      </c>
      <c r="O63" s="110" t="s">
        <v>124</v>
      </c>
      <c r="P63" s="25">
        <v>20</v>
      </c>
      <c r="Q63" s="26">
        <v>15</v>
      </c>
      <c r="R63" s="113" t="s">
        <v>124</v>
      </c>
      <c r="S63" s="59">
        <f t="shared" si="8"/>
        <v>35</v>
      </c>
      <c r="T63" s="58">
        <f t="shared" si="9"/>
        <v>0</v>
      </c>
      <c r="U63" s="44">
        <f t="shared" si="10"/>
        <v>0</v>
      </c>
      <c r="V63" s="49">
        <f t="shared" si="11"/>
        <v>0</v>
      </c>
      <c r="W63" s="45">
        <f t="shared" si="12"/>
        <v>70</v>
      </c>
      <c r="X63" s="44">
        <f t="shared" si="13"/>
        <v>0</v>
      </c>
      <c r="Y63" s="44">
        <f t="shared" si="14"/>
        <v>0</v>
      </c>
      <c r="Z63" s="46">
        <f t="shared" si="15"/>
        <v>0</v>
      </c>
    </row>
    <row r="64" spans="1:26" ht="33" customHeight="1" x14ac:dyDescent="0.25">
      <c r="A64" s="61">
        <v>54</v>
      </c>
      <c r="B64" s="62" t="s">
        <v>62</v>
      </c>
      <c r="C64" s="27" t="s">
        <v>15</v>
      </c>
      <c r="D64" s="111" t="s">
        <v>124</v>
      </c>
      <c r="E64" s="111" t="s">
        <v>124</v>
      </c>
      <c r="F64" s="26">
        <v>15</v>
      </c>
      <c r="G64" s="113" t="s">
        <v>124</v>
      </c>
      <c r="H64" s="51">
        <f t="shared" si="3"/>
        <v>15</v>
      </c>
      <c r="I64" s="30"/>
      <c r="J64" s="53"/>
      <c r="K64" s="50">
        <f t="shared" si="4"/>
        <v>0</v>
      </c>
      <c r="L64" s="48">
        <f t="shared" si="5"/>
        <v>0</v>
      </c>
      <c r="M64" s="44">
        <f t="shared" si="6"/>
        <v>0</v>
      </c>
      <c r="N64" s="46">
        <f t="shared" si="7"/>
        <v>0</v>
      </c>
      <c r="O64" s="110" t="s">
        <v>124</v>
      </c>
      <c r="P64" s="111" t="s">
        <v>124</v>
      </c>
      <c r="Q64" s="26">
        <v>15</v>
      </c>
      <c r="R64" s="113" t="s">
        <v>124</v>
      </c>
      <c r="S64" s="59">
        <f t="shared" si="8"/>
        <v>15</v>
      </c>
      <c r="T64" s="58">
        <f t="shared" si="9"/>
        <v>0</v>
      </c>
      <c r="U64" s="44">
        <f t="shared" si="10"/>
        <v>0</v>
      </c>
      <c r="V64" s="49">
        <f t="shared" si="11"/>
        <v>0</v>
      </c>
      <c r="W64" s="45">
        <f t="shared" si="12"/>
        <v>30</v>
      </c>
      <c r="X64" s="44">
        <f t="shared" si="13"/>
        <v>0</v>
      </c>
      <c r="Y64" s="44">
        <f t="shared" si="14"/>
        <v>0</v>
      </c>
      <c r="Z64" s="46">
        <f t="shared" si="15"/>
        <v>0</v>
      </c>
    </row>
    <row r="65" spans="1:26" ht="37.5" customHeight="1" x14ac:dyDescent="0.25">
      <c r="A65" s="61">
        <v>55</v>
      </c>
      <c r="B65" s="62" t="s">
        <v>63</v>
      </c>
      <c r="C65" s="27" t="s">
        <v>15</v>
      </c>
      <c r="D65" s="111" t="s">
        <v>124</v>
      </c>
      <c r="E65" s="111" t="s">
        <v>124</v>
      </c>
      <c r="F65" s="26">
        <v>20</v>
      </c>
      <c r="G65" s="113" t="s">
        <v>124</v>
      </c>
      <c r="H65" s="51">
        <f t="shared" si="3"/>
        <v>20</v>
      </c>
      <c r="I65" s="30"/>
      <c r="J65" s="53"/>
      <c r="K65" s="50">
        <f t="shared" si="4"/>
        <v>0</v>
      </c>
      <c r="L65" s="48">
        <f t="shared" si="5"/>
        <v>0</v>
      </c>
      <c r="M65" s="44">
        <f t="shared" si="6"/>
        <v>0</v>
      </c>
      <c r="N65" s="46">
        <f t="shared" si="7"/>
        <v>0</v>
      </c>
      <c r="O65" s="110" t="s">
        <v>124</v>
      </c>
      <c r="P65" s="111" t="s">
        <v>124</v>
      </c>
      <c r="Q65" s="26">
        <v>20</v>
      </c>
      <c r="R65" s="113" t="s">
        <v>124</v>
      </c>
      <c r="S65" s="59">
        <f t="shared" si="8"/>
        <v>20</v>
      </c>
      <c r="T65" s="58">
        <f t="shared" si="9"/>
        <v>0</v>
      </c>
      <c r="U65" s="44">
        <f t="shared" si="10"/>
        <v>0</v>
      </c>
      <c r="V65" s="49">
        <f t="shared" si="11"/>
        <v>0</v>
      </c>
      <c r="W65" s="45">
        <f t="shared" si="12"/>
        <v>40</v>
      </c>
      <c r="X65" s="44">
        <f t="shared" si="13"/>
        <v>0</v>
      </c>
      <c r="Y65" s="44">
        <f t="shared" si="14"/>
        <v>0</v>
      </c>
      <c r="Z65" s="46">
        <f t="shared" si="15"/>
        <v>0</v>
      </c>
    </row>
    <row r="66" spans="1:26" ht="33" customHeight="1" x14ac:dyDescent="0.25">
      <c r="A66" s="61">
        <v>56</v>
      </c>
      <c r="B66" s="62" t="s">
        <v>64</v>
      </c>
      <c r="C66" s="27" t="s">
        <v>15</v>
      </c>
      <c r="D66" s="111" t="s">
        <v>124</v>
      </c>
      <c r="E66" s="111" t="s">
        <v>124</v>
      </c>
      <c r="F66" s="26">
        <v>20</v>
      </c>
      <c r="G66" s="113" t="s">
        <v>124</v>
      </c>
      <c r="H66" s="51">
        <f t="shared" si="3"/>
        <v>20</v>
      </c>
      <c r="I66" s="30"/>
      <c r="J66" s="53"/>
      <c r="K66" s="50">
        <f t="shared" si="4"/>
        <v>0</v>
      </c>
      <c r="L66" s="48">
        <f t="shared" si="5"/>
        <v>0</v>
      </c>
      <c r="M66" s="44">
        <f t="shared" si="6"/>
        <v>0</v>
      </c>
      <c r="N66" s="46">
        <f t="shared" si="7"/>
        <v>0</v>
      </c>
      <c r="O66" s="110" t="s">
        <v>124</v>
      </c>
      <c r="P66" s="111" t="s">
        <v>124</v>
      </c>
      <c r="Q66" s="26">
        <v>20</v>
      </c>
      <c r="R66" s="113" t="s">
        <v>124</v>
      </c>
      <c r="S66" s="59">
        <f t="shared" si="8"/>
        <v>20</v>
      </c>
      <c r="T66" s="58">
        <f t="shared" si="9"/>
        <v>0</v>
      </c>
      <c r="U66" s="44">
        <f t="shared" si="10"/>
        <v>0</v>
      </c>
      <c r="V66" s="49">
        <f t="shared" si="11"/>
        <v>0</v>
      </c>
      <c r="W66" s="45">
        <f t="shared" si="12"/>
        <v>40</v>
      </c>
      <c r="X66" s="44">
        <f t="shared" si="13"/>
        <v>0</v>
      </c>
      <c r="Y66" s="44">
        <f t="shared" si="14"/>
        <v>0</v>
      </c>
      <c r="Z66" s="46">
        <f t="shared" si="15"/>
        <v>0</v>
      </c>
    </row>
    <row r="67" spans="1:26" ht="31.5" customHeight="1" x14ac:dyDescent="0.25">
      <c r="A67" s="61">
        <v>57</v>
      </c>
      <c r="B67" s="62" t="s">
        <v>65</v>
      </c>
      <c r="C67" s="27" t="s">
        <v>15</v>
      </c>
      <c r="D67" s="111" t="s">
        <v>124</v>
      </c>
      <c r="E67" s="111" t="s">
        <v>124</v>
      </c>
      <c r="F67" s="26">
        <v>11</v>
      </c>
      <c r="G67" s="113" t="s">
        <v>124</v>
      </c>
      <c r="H67" s="51">
        <f t="shared" si="3"/>
        <v>11</v>
      </c>
      <c r="I67" s="30"/>
      <c r="J67" s="53"/>
      <c r="K67" s="50">
        <f t="shared" si="4"/>
        <v>0</v>
      </c>
      <c r="L67" s="48">
        <f t="shared" si="5"/>
        <v>0</v>
      </c>
      <c r="M67" s="44">
        <f t="shared" si="6"/>
        <v>0</v>
      </c>
      <c r="N67" s="46">
        <f t="shared" si="7"/>
        <v>0</v>
      </c>
      <c r="O67" s="110" t="s">
        <v>124</v>
      </c>
      <c r="P67" s="111" t="s">
        <v>124</v>
      </c>
      <c r="Q67" s="26">
        <v>11</v>
      </c>
      <c r="R67" s="113" t="s">
        <v>124</v>
      </c>
      <c r="S67" s="59">
        <f t="shared" si="8"/>
        <v>11</v>
      </c>
      <c r="T67" s="58">
        <f t="shared" si="9"/>
        <v>0</v>
      </c>
      <c r="U67" s="44">
        <f t="shared" si="10"/>
        <v>0</v>
      </c>
      <c r="V67" s="49">
        <f t="shared" si="11"/>
        <v>0</v>
      </c>
      <c r="W67" s="45">
        <f t="shared" si="12"/>
        <v>22</v>
      </c>
      <c r="X67" s="44">
        <f t="shared" si="13"/>
        <v>0</v>
      </c>
      <c r="Y67" s="44">
        <f t="shared" si="14"/>
        <v>0</v>
      </c>
      <c r="Z67" s="46">
        <f t="shared" si="15"/>
        <v>0</v>
      </c>
    </row>
    <row r="68" spans="1:26" ht="23.25" customHeight="1" x14ac:dyDescent="0.25">
      <c r="A68" s="61">
        <v>58</v>
      </c>
      <c r="B68" s="62" t="s">
        <v>66</v>
      </c>
      <c r="C68" s="27" t="s">
        <v>15</v>
      </c>
      <c r="D68" s="25">
        <v>10</v>
      </c>
      <c r="E68" s="111" t="s">
        <v>124</v>
      </c>
      <c r="F68" s="114" t="s">
        <v>124</v>
      </c>
      <c r="G68" s="113" t="s">
        <v>124</v>
      </c>
      <c r="H68" s="51">
        <f t="shared" si="3"/>
        <v>10</v>
      </c>
      <c r="I68" s="30"/>
      <c r="J68" s="53"/>
      <c r="K68" s="50">
        <f t="shared" si="4"/>
        <v>0</v>
      </c>
      <c r="L68" s="48">
        <f t="shared" si="5"/>
        <v>0</v>
      </c>
      <c r="M68" s="44">
        <f t="shared" si="6"/>
        <v>0</v>
      </c>
      <c r="N68" s="46">
        <f t="shared" si="7"/>
        <v>0</v>
      </c>
      <c r="O68" s="43">
        <v>10</v>
      </c>
      <c r="P68" s="111" t="s">
        <v>124</v>
      </c>
      <c r="Q68" s="114" t="s">
        <v>124</v>
      </c>
      <c r="R68" s="113" t="s">
        <v>124</v>
      </c>
      <c r="S68" s="59">
        <f t="shared" si="8"/>
        <v>10</v>
      </c>
      <c r="T68" s="58">
        <f t="shared" si="9"/>
        <v>0</v>
      </c>
      <c r="U68" s="44">
        <f t="shared" si="10"/>
        <v>0</v>
      </c>
      <c r="V68" s="49">
        <f t="shared" si="11"/>
        <v>0</v>
      </c>
      <c r="W68" s="45">
        <f t="shared" si="12"/>
        <v>20</v>
      </c>
      <c r="X68" s="44">
        <f t="shared" si="13"/>
        <v>0</v>
      </c>
      <c r="Y68" s="44">
        <f t="shared" si="14"/>
        <v>0</v>
      </c>
      <c r="Z68" s="46">
        <f t="shared" si="15"/>
        <v>0</v>
      </c>
    </row>
    <row r="69" spans="1:26" ht="78.75" customHeight="1" x14ac:dyDescent="0.25">
      <c r="A69" s="61">
        <v>59</v>
      </c>
      <c r="B69" s="36" t="s">
        <v>118</v>
      </c>
      <c r="C69" s="27" t="s">
        <v>15</v>
      </c>
      <c r="D69" s="25">
        <v>60</v>
      </c>
      <c r="E69" s="25">
        <v>30</v>
      </c>
      <c r="F69" s="114" t="s">
        <v>124</v>
      </c>
      <c r="G69" s="113" t="s">
        <v>124</v>
      </c>
      <c r="H69" s="51">
        <f t="shared" si="3"/>
        <v>90</v>
      </c>
      <c r="I69" s="30"/>
      <c r="J69" s="53"/>
      <c r="K69" s="50">
        <f t="shared" si="4"/>
        <v>0</v>
      </c>
      <c r="L69" s="48">
        <f t="shared" si="5"/>
        <v>0</v>
      </c>
      <c r="M69" s="44">
        <f t="shared" si="6"/>
        <v>0</v>
      </c>
      <c r="N69" s="46">
        <f t="shared" si="7"/>
        <v>0</v>
      </c>
      <c r="O69" s="43">
        <v>60</v>
      </c>
      <c r="P69" s="25">
        <v>30</v>
      </c>
      <c r="Q69" s="114" t="s">
        <v>124</v>
      </c>
      <c r="R69" s="113" t="s">
        <v>124</v>
      </c>
      <c r="S69" s="59">
        <f t="shared" si="8"/>
        <v>90</v>
      </c>
      <c r="T69" s="58">
        <f t="shared" si="9"/>
        <v>0</v>
      </c>
      <c r="U69" s="44">
        <f t="shared" si="10"/>
        <v>0</v>
      </c>
      <c r="V69" s="49">
        <f t="shared" si="11"/>
        <v>0</v>
      </c>
      <c r="W69" s="45">
        <f t="shared" si="12"/>
        <v>180</v>
      </c>
      <c r="X69" s="44">
        <f t="shared" si="13"/>
        <v>0</v>
      </c>
      <c r="Y69" s="44">
        <f t="shared" si="14"/>
        <v>0</v>
      </c>
      <c r="Z69" s="46">
        <f t="shared" si="15"/>
        <v>0</v>
      </c>
    </row>
    <row r="70" spans="1:26" ht="56.25" customHeight="1" x14ac:dyDescent="0.25">
      <c r="A70" s="61">
        <v>60</v>
      </c>
      <c r="B70" s="36" t="s">
        <v>119</v>
      </c>
      <c r="C70" s="27" t="s">
        <v>15</v>
      </c>
      <c r="D70" s="25">
        <v>10</v>
      </c>
      <c r="E70" s="111" t="s">
        <v>124</v>
      </c>
      <c r="F70" s="26">
        <v>80</v>
      </c>
      <c r="G70" s="113" t="s">
        <v>124</v>
      </c>
      <c r="H70" s="51">
        <f t="shared" si="3"/>
        <v>90</v>
      </c>
      <c r="I70" s="30"/>
      <c r="J70" s="53"/>
      <c r="K70" s="50">
        <f t="shared" si="4"/>
        <v>0</v>
      </c>
      <c r="L70" s="48">
        <f t="shared" si="5"/>
        <v>0</v>
      </c>
      <c r="M70" s="44">
        <f t="shared" si="6"/>
        <v>0</v>
      </c>
      <c r="N70" s="46">
        <f t="shared" si="7"/>
        <v>0</v>
      </c>
      <c r="O70" s="43">
        <v>10</v>
      </c>
      <c r="P70" s="111" t="s">
        <v>124</v>
      </c>
      <c r="Q70" s="26">
        <v>80</v>
      </c>
      <c r="R70" s="113" t="s">
        <v>124</v>
      </c>
      <c r="S70" s="59">
        <f t="shared" si="8"/>
        <v>90</v>
      </c>
      <c r="T70" s="58">
        <f t="shared" si="9"/>
        <v>0</v>
      </c>
      <c r="U70" s="44">
        <f t="shared" si="10"/>
        <v>0</v>
      </c>
      <c r="V70" s="49">
        <f t="shared" si="11"/>
        <v>0</v>
      </c>
      <c r="W70" s="45">
        <f t="shared" si="12"/>
        <v>180</v>
      </c>
      <c r="X70" s="44">
        <f t="shared" si="13"/>
        <v>0</v>
      </c>
      <c r="Y70" s="44">
        <f t="shared" si="14"/>
        <v>0</v>
      </c>
      <c r="Z70" s="46">
        <f t="shared" si="15"/>
        <v>0</v>
      </c>
    </row>
    <row r="71" spans="1:26" ht="91.5" customHeight="1" x14ac:dyDescent="0.25">
      <c r="A71" s="61">
        <v>61</v>
      </c>
      <c r="B71" s="36" t="s">
        <v>120</v>
      </c>
      <c r="C71" s="27" t="s">
        <v>15</v>
      </c>
      <c r="D71" s="25">
        <v>20</v>
      </c>
      <c r="E71" s="25">
        <v>20</v>
      </c>
      <c r="F71" s="26">
        <v>80</v>
      </c>
      <c r="G71" s="113" t="s">
        <v>124</v>
      </c>
      <c r="H71" s="51">
        <f t="shared" si="3"/>
        <v>120</v>
      </c>
      <c r="I71" s="30"/>
      <c r="J71" s="53"/>
      <c r="K71" s="50">
        <f t="shared" si="4"/>
        <v>0</v>
      </c>
      <c r="L71" s="48">
        <f t="shared" si="5"/>
        <v>0</v>
      </c>
      <c r="M71" s="44">
        <f t="shared" si="6"/>
        <v>0</v>
      </c>
      <c r="N71" s="46">
        <f t="shared" si="7"/>
        <v>0</v>
      </c>
      <c r="O71" s="43">
        <v>20</v>
      </c>
      <c r="P71" s="25">
        <v>20</v>
      </c>
      <c r="Q71" s="26">
        <v>80</v>
      </c>
      <c r="R71" s="113" t="s">
        <v>124</v>
      </c>
      <c r="S71" s="59">
        <f t="shared" si="8"/>
        <v>120</v>
      </c>
      <c r="T71" s="58">
        <f t="shared" si="9"/>
        <v>0</v>
      </c>
      <c r="U71" s="44">
        <f t="shared" si="10"/>
        <v>0</v>
      </c>
      <c r="V71" s="49">
        <f t="shared" si="11"/>
        <v>0</v>
      </c>
      <c r="W71" s="45">
        <f t="shared" si="12"/>
        <v>240</v>
      </c>
      <c r="X71" s="44">
        <f t="shared" si="13"/>
        <v>0</v>
      </c>
      <c r="Y71" s="44">
        <f t="shared" si="14"/>
        <v>0</v>
      </c>
      <c r="Z71" s="46">
        <f t="shared" si="15"/>
        <v>0</v>
      </c>
    </row>
    <row r="72" spans="1:26" ht="53.25" customHeight="1" x14ac:dyDescent="0.25">
      <c r="A72" s="61">
        <v>62</v>
      </c>
      <c r="B72" s="36" t="s">
        <v>121</v>
      </c>
      <c r="C72" s="27" t="s">
        <v>15</v>
      </c>
      <c r="D72" s="25">
        <v>50</v>
      </c>
      <c r="E72" s="25">
        <v>50</v>
      </c>
      <c r="F72" s="114" t="s">
        <v>124</v>
      </c>
      <c r="G72" s="113" t="s">
        <v>124</v>
      </c>
      <c r="H72" s="51">
        <f t="shared" si="3"/>
        <v>100</v>
      </c>
      <c r="I72" s="30"/>
      <c r="J72" s="53"/>
      <c r="K72" s="50">
        <f t="shared" si="4"/>
        <v>0</v>
      </c>
      <c r="L72" s="48">
        <f t="shared" si="5"/>
        <v>0</v>
      </c>
      <c r="M72" s="44">
        <f t="shared" si="6"/>
        <v>0</v>
      </c>
      <c r="N72" s="46">
        <f t="shared" si="7"/>
        <v>0</v>
      </c>
      <c r="O72" s="43">
        <v>50</v>
      </c>
      <c r="P72" s="25">
        <v>50</v>
      </c>
      <c r="Q72" s="114" t="s">
        <v>124</v>
      </c>
      <c r="R72" s="113" t="s">
        <v>124</v>
      </c>
      <c r="S72" s="59">
        <f t="shared" si="8"/>
        <v>100</v>
      </c>
      <c r="T72" s="58">
        <f t="shared" si="9"/>
        <v>0</v>
      </c>
      <c r="U72" s="44">
        <f t="shared" si="10"/>
        <v>0</v>
      </c>
      <c r="V72" s="49">
        <f t="shared" si="11"/>
        <v>0</v>
      </c>
      <c r="W72" s="45">
        <f t="shared" si="12"/>
        <v>200</v>
      </c>
      <c r="X72" s="44">
        <f t="shared" si="13"/>
        <v>0</v>
      </c>
      <c r="Y72" s="44">
        <f t="shared" si="14"/>
        <v>0</v>
      </c>
      <c r="Z72" s="46">
        <f t="shared" si="15"/>
        <v>0</v>
      </c>
    </row>
    <row r="73" spans="1:26" ht="48" customHeight="1" x14ac:dyDescent="0.25">
      <c r="A73" s="61">
        <v>63</v>
      </c>
      <c r="B73" s="36" t="s">
        <v>122</v>
      </c>
      <c r="C73" s="27" t="s">
        <v>15</v>
      </c>
      <c r="D73" s="25">
        <v>200</v>
      </c>
      <c r="E73" s="25">
        <v>50</v>
      </c>
      <c r="F73" s="114" t="s">
        <v>124</v>
      </c>
      <c r="G73" s="113" t="s">
        <v>124</v>
      </c>
      <c r="H73" s="51">
        <f t="shared" si="3"/>
        <v>250</v>
      </c>
      <c r="I73" s="30"/>
      <c r="J73" s="53"/>
      <c r="K73" s="50">
        <f t="shared" si="4"/>
        <v>0</v>
      </c>
      <c r="L73" s="48">
        <f t="shared" si="5"/>
        <v>0</v>
      </c>
      <c r="M73" s="44">
        <f t="shared" si="6"/>
        <v>0</v>
      </c>
      <c r="N73" s="46">
        <f t="shared" si="7"/>
        <v>0</v>
      </c>
      <c r="O73" s="43">
        <v>200</v>
      </c>
      <c r="P73" s="25">
        <v>50</v>
      </c>
      <c r="Q73" s="114" t="s">
        <v>124</v>
      </c>
      <c r="R73" s="113" t="s">
        <v>124</v>
      </c>
      <c r="S73" s="59">
        <f t="shared" si="8"/>
        <v>250</v>
      </c>
      <c r="T73" s="58">
        <f t="shared" si="9"/>
        <v>0</v>
      </c>
      <c r="U73" s="44">
        <f t="shared" si="10"/>
        <v>0</v>
      </c>
      <c r="V73" s="49">
        <f t="shared" si="11"/>
        <v>0</v>
      </c>
      <c r="W73" s="45">
        <f t="shared" si="12"/>
        <v>500</v>
      </c>
      <c r="X73" s="44">
        <f t="shared" si="13"/>
        <v>0</v>
      </c>
      <c r="Y73" s="44">
        <f t="shared" si="14"/>
        <v>0</v>
      </c>
      <c r="Z73" s="46">
        <f t="shared" si="15"/>
        <v>0</v>
      </c>
    </row>
    <row r="74" spans="1:26" ht="45" customHeight="1" x14ac:dyDescent="0.25">
      <c r="A74" s="61">
        <v>64</v>
      </c>
      <c r="B74" s="36" t="s">
        <v>123</v>
      </c>
      <c r="C74" s="27" t="s">
        <v>15</v>
      </c>
      <c r="D74" s="111" t="s">
        <v>124</v>
      </c>
      <c r="E74" s="111" t="s">
        <v>124</v>
      </c>
      <c r="F74" s="26">
        <v>50</v>
      </c>
      <c r="G74" s="113" t="s">
        <v>124</v>
      </c>
      <c r="H74" s="51">
        <f t="shared" si="3"/>
        <v>50</v>
      </c>
      <c r="I74" s="30"/>
      <c r="J74" s="53"/>
      <c r="K74" s="50">
        <f t="shared" si="4"/>
        <v>0</v>
      </c>
      <c r="L74" s="48">
        <f t="shared" si="5"/>
        <v>0</v>
      </c>
      <c r="M74" s="44">
        <f t="shared" si="6"/>
        <v>0</v>
      </c>
      <c r="N74" s="46">
        <f t="shared" si="7"/>
        <v>0</v>
      </c>
      <c r="O74" s="110" t="s">
        <v>124</v>
      </c>
      <c r="P74" s="111" t="s">
        <v>124</v>
      </c>
      <c r="Q74" s="26">
        <v>50</v>
      </c>
      <c r="R74" s="113" t="s">
        <v>124</v>
      </c>
      <c r="S74" s="59">
        <f t="shared" si="8"/>
        <v>50</v>
      </c>
      <c r="T74" s="58">
        <f t="shared" si="9"/>
        <v>0</v>
      </c>
      <c r="U74" s="44">
        <f t="shared" si="10"/>
        <v>0</v>
      </c>
      <c r="V74" s="49">
        <f t="shared" si="11"/>
        <v>0</v>
      </c>
      <c r="W74" s="45">
        <f t="shared" si="12"/>
        <v>100</v>
      </c>
      <c r="X74" s="44">
        <f t="shared" si="13"/>
        <v>0</v>
      </c>
      <c r="Y74" s="44">
        <f t="shared" si="14"/>
        <v>0</v>
      </c>
      <c r="Z74" s="46">
        <f t="shared" si="15"/>
        <v>0</v>
      </c>
    </row>
    <row r="75" spans="1:26" ht="41.25" customHeight="1" x14ac:dyDescent="0.25">
      <c r="A75" s="61">
        <v>65</v>
      </c>
      <c r="B75" s="62" t="s">
        <v>67</v>
      </c>
      <c r="C75" s="27" t="s">
        <v>15</v>
      </c>
      <c r="D75" s="111" t="s">
        <v>124</v>
      </c>
      <c r="E75" s="25">
        <v>2</v>
      </c>
      <c r="F75" s="114" t="s">
        <v>124</v>
      </c>
      <c r="G75" s="113" t="s">
        <v>124</v>
      </c>
      <c r="H75" s="51">
        <f t="shared" si="3"/>
        <v>2</v>
      </c>
      <c r="I75" s="30"/>
      <c r="J75" s="53"/>
      <c r="K75" s="50">
        <f t="shared" si="4"/>
        <v>0</v>
      </c>
      <c r="L75" s="48">
        <f t="shared" si="5"/>
        <v>0</v>
      </c>
      <c r="M75" s="44">
        <f t="shared" si="6"/>
        <v>0</v>
      </c>
      <c r="N75" s="46">
        <f t="shared" si="7"/>
        <v>0</v>
      </c>
      <c r="O75" s="110" t="s">
        <v>124</v>
      </c>
      <c r="P75" s="25">
        <v>2</v>
      </c>
      <c r="Q75" s="114" t="s">
        <v>124</v>
      </c>
      <c r="R75" s="113" t="s">
        <v>124</v>
      </c>
      <c r="S75" s="59">
        <f t="shared" si="8"/>
        <v>2</v>
      </c>
      <c r="T75" s="58">
        <f t="shared" si="9"/>
        <v>0</v>
      </c>
      <c r="U75" s="44">
        <f t="shared" si="10"/>
        <v>0</v>
      </c>
      <c r="V75" s="49">
        <f t="shared" si="11"/>
        <v>0</v>
      </c>
      <c r="W75" s="45">
        <f t="shared" si="12"/>
        <v>4</v>
      </c>
      <c r="X75" s="44">
        <f t="shared" ref="X75:X81" si="16">L75+T75</f>
        <v>0</v>
      </c>
      <c r="Y75" s="44">
        <f t="shared" ref="Y75:Y81" si="17">M75+U75</f>
        <v>0</v>
      </c>
      <c r="Z75" s="46">
        <f t="shared" ref="Z75:Z81" si="18">N75+V75</f>
        <v>0</v>
      </c>
    </row>
    <row r="76" spans="1:26" ht="35.25" customHeight="1" x14ac:dyDescent="0.25">
      <c r="A76" s="61">
        <v>66</v>
      </c>
      <c r="B76" s="62" t="s">
        <v>68</v>
      </c>
      <c r="C76" s="27" t="s">
        <v>15</v>
      </c>
      <c r="D76" s="111" t="s">
        <v>124</v>
      </c>
      <c r="E76" s="25">
        <v>10</v>
      </c>
      <c r="F76" s="114" t="s">
        <v>124</v>
      </c>
      <c r="G76" s="113" t="s">
        <v>124</v>
      </c>
      <c r="H76" s="51">
        <f t="shared" ref="H76:H81" si="19">SUM(D76:G76)</f>
        <v>10</v>
      </c>
      <c r="I76" s="30"/>
      <c r="J76" s="53"/>
      <c r="K76" s="50">
        <f t="shared" ref="K76:K81" si="20">ROUND(I76*(1+J76),2)</f>
        <v>0</v>
      </c>
      <c r="L76" s="48">
        <f t="shared" ref="L76:L81" si="21">ROUND(H76*I76,2)</f>
        <v>0</v>
      </c>
      <c r="M76" s="44">
        <f t="shared" ref="M76:M81" si="22">N76-L76</f>
        <v>0</v>
      </c>
      <c r="N76" s="46">
        <f t="shared" ref="N76:N81" si="23">ROUND(H76*K76,2)</f>
        <v>0</v>
      </c>
      <c r="O76" s="110" t="s">
        <v>124</v>
      </c>
      <c r="P76" s="25">
        <v>10</v>
      </c>
      <c r="Q76" s="114" t="s">
        <v>124</v>
      </c>
      <c r="R76" s="113" t="s">
        <v>124</v>
      </c>
      <c r="S76" s="59">
        <f t="shared" ref="S76:S81" si="24">SUM(O76:R76)</f>
        <v>10</v>
      </c>
      <c r="T76" s="58">
        <f t="shared" ref="T76:T81" si="25">ROUND(S76*I76,2)</f>
        <v>0</v>
      </c>
      <c r="U76" s="44">
        <f t="shared" ref="U76:U81" si="26">V76-T76</f>
        <v>0</v>
      </c>
      <c r="V76" s="49">
        <f t="shared" ref="V76:V81" si="27">ROUND(S76*K76,2)</f>
        <v>0</v>
      </c>
      <c r="W76" s="45">
        <f t="shared" ref="W76:W81" si="28">H76+S76</f>
        <v>20</v>
      </c>
      <c r="X76" s="44">
        <f t="shared" si="16"/>
        <v>0</v>
      </c>
      <c r="Y76" s="44">
        <f t="shared" si="17"/>
        <v>0</v>
      </c>
      <c r="Z76" s="46">
        <f t="shared" si="18"/>
        <v>0</v>
      </c>
    </row>
    <row r="77" spans="1:26" ht="35.25" customHeight="1" x14ac:dyDescent="0.25">
      <c r="A77" s="61">
        <v>67</v>
      </c>
      <c r="B77" s="62" t="s">
        <v>69</v>
      </c>
      <c r="C77" s="27" t="s">
        <v>15</v>
      </c>
      <c r="D77" s="111" t="s">
        <v>124</v>
      </c>
      <c r="E77" s="25">
        <v>10</v>
      </c>
      <c r="F77" s="114" t="s">
        <v>124</v>
      </c>
      <c r="G77" s="113" t="s">
        <v>124</v>
      </c>
      <c r="H77" s="51">
        <f t="shared" si="19"/>
        <v>10</v>
      </c>
      <c r="I77" s="30"/>
      <c r="J77" s="53"/>
      <c r="K77" s="50">
        <f t="shared" si="20"/>
        <v>0</v>
      </c>
      <c r="L77" s="48">
        <f t="shared" si="21"/>
        <v>0</v>
      </c>
      <c r="M77" s="44">
        <f t="shared" si="22"/>
        <v>0</v>
      </c>
      <c r="N77" s="46">
        <f t="shared" si="23"/>
        <v>0</v>
      </c>
      <c r="O77" s="110" t="s">
        <v>124</v>
      </c>
      <c r="P77" s="25">
        <v>10</v>
      </c>
      <c r="Q77" s="114" t="s">
        <v>124</v>
      </c>
      <c r="R77" s="113" t="s">
        <v>124</v>
      </c>
      <c r="S77" s="59">
        <f t="shared" si="24"/>
        <v>10</v>
      </c>
      <c r="T77" s="58">
        <f t="shared" si="25"/>
        <v>0</v>
      </c>
      <c r="U77" s="44">
        <f t="shared" si="26"/>
        <v>0</v>
      </c>
      <c r="V77" s="49">
        <f t="shared" si="27"/>
        <v>0</v>
      </c>
      <c r="W77" s="45">
        <f t="shared" si="28"/>
        <v>20</v>
      </c>
      <c r="X77" s="44">
        <f t="shared" si="16"/>
        <v>0</v>
      </c>
      <c r="Y77" s="44">
        <f t="shared" si="17"/>
        <v>0</v>
      </c>
      <c r="Z77" s="46">
        <f t="shared" si="18"/>
        <v>0</v>
      </c>
    </row>
    <row r="78" spans="1:26" ht="37.5" customHeight="1" x14ac:dyDescent="0.25">
      <c r="A78" s="61">
        <v>68</v>
      </c>
      <c r="B78" s="62" t="s">
        <v>70</v>
      </c>
      <c r="C78" s="27" t="s">
        <v>15</v>
      </c>
      <c r="D78" s="25">
        <v>50</v>
      </c>
      <c r="E78" s="111" t="s">
        <v>124</v>
      </c>
      <c r="F78" s="26">
        <v>5</v>
      </c>
      <c r="G78" s="113" t="s">
        <v>124</v>
      </c>
      <c r="H78" s="51">
        <f t="shared" si="19"/>
        <v>55</v>
      </c>
      <c r="I78" s="30"/>
      <c r="J78" s="53"/>
      <c r="K78" s="50">
        <f t="shared" si="20"/>
        <v>0</v>
      </c>
      <c r="L78" s="48">
        <f t="shared" si="21"/>
        <v>0</v>
      </c>
      <c r="M78" s="44">
        <f t="shared" si="22"/>
        <v>0</v>
      </c>
      <c r="N78" s="46">
        <f t="shared" si="23"/>
        <v>0</v>
      </c>
      <c r="O78" s="43">
        <v>50</v>
      </c>
      <c r="P78" s="111" t="s">
        <v>124</v>
      </c>
      <c r="Q78" s="26">
        <v>5</v>
      </c>
      <c r="R78" s="113" t="s">
        <v>124</v>
      </c>
      <c r="S78" s="59">
        <f t="shared" si="24"/>
        <v>55</v>
      </c>
      <c r="T78" s="58">
        <f t="shared" si="25"/>
        <v>0</v>
      </c>
      <c r="U78" s="44">
        <f t="shared" si="26"/>
        <v>0</v>
      </c>
      <c r="V78" s="49">
        <f t="shared" si="27"/>
        <v>0</v>
      </c>
      <c r="W78" s="45">
        <f t="shared" si="28"/>
        <v>110</v>
      </c>
      <c r="X78" s="44">
        <f t="shared" si="16"/>
        <v>0</v>
      </c>
      <c r="Y78" s="44">
        <f t="shared" si="17"/>
        <v>0</v>
      </c>
      <c r="Z78" s="46">
        <f t="shared" si="18"/>
        <v>0</v>
      </c>
    </row>
    <row r="79" spans="1:26" ht="37.5" customHeight="1" x14ac:dyDescent="0.25">
      <c r="A79" s="61">
        <v>69</v>
      </c>
      <c r="B79" s="62" t="s">
        <v>71</v>
      </c>
      <c r="C79" s="27" t="s">
        <v>15</v>
      </c>
      <c r="D79" s="111" t="s">
        <v>124</v>
      </c>
      <c r="E79" s="111" t="s">
        <v>124</v>
      </c>
      <c r="F79" s="26">
        <v>5</v>
      </c>
      <c r="G79" s="113" t="s">
        <v>124</v>
      </c>
      <c r="H79" s="51">
        <f t="shared" si="19"/>
        <v>5</v>
      </c>
      <c r="I79" s="30"/>
      <c r="J79" s="53"/>
      <c r="K79" s="50">
        <f t="shared" si="20"/>
        <v>0</v>
      </c>
      <c r="L79" s="48">
        <f t="shared" si="21"/>
        <v>0</v>
      </c>
      <c r="M79" s="44">
        <f t="shared" si="22"/>
        <v>0</v>
      </c>
      <c r="N79" s="46">
        <f t="shared" si="23"/>
        <v>0</v>
      </c>
      <c r="O79" s="110" t="s">
        <v>124</v>
      </c>
      <c r="P79" s="111" t="s">
        <v>124</v>
      </c>
      <c r="Q79" s="26">
        <v>5</v>
      </c>
      <c r="R79" s="113" t="s">
        <v>124</v>
      </c>
      <c r="S79" s="59">
        <f t="shared" si="24"/>
        <v>5</v>
      </c>
      <c r="T79" s="58">
        <f t="shared" si="25"/>
        <v>0</v>
      </c>
      <c r="U79" s="44">
        <f t="shared" si="26"/>
        <v>0</v>
      </c>
      <c r="V79" s="49">
        <f t="shared" si="27"/>
        <v>0</v>
      </c>
      <c r="W79" s="45">
        <f t="shared" si="28"/>
        <v>10</v>
      </c>
      <c r="X79" s="44">
        <f t="shared" si="16"/>
        <v>0</v>
      </c>
      <c r="Y79" s="44">
        <f t="shared" si="17"/>
        <v>0</v>
      </c>
      <c r="Z79" s="46">
        <f t="shared" si="18"/>
        <v>0</v>
      </c>
    </row>
    <row r="80" spans="1:26" ht="38.25" x14ac:dyDescent="0.25">
      <c r="A80" s="61">
        <v>70</v>
      </c>
      <c r="B80" s="62" t="s">
        <v>72</v>
      </c>
      <c r="C80" s="27" t="s">
        <v>15</v>
      </c>
      <c r="D80" s="111" t="s">
        <v>124</v>
      </c>
      <c r="E80" s="111" t="s">
        <v>124</v>
      </c>
      <c r="F80" s="26">
        <v>5</v>
      </c>
      <c r="G80" s="113" t="s">
        <v>124</v>
      </c>
      <c r="H80" s="51">
        <f t="shared" si="19"/>
        <v>5</v>
      </c>
      <c r="I80" s="30"/>
      <c r="J80" s="53"/>
      <c r="K80" s="50">
        <f t="shared" si="20"/>
        <v>0</v>
      </c>
      <c r="L80" s="48">
        <f t="shared" si="21"/>
        <v>0</v>
      </c>
      <c r="M80" s="44">
        <f t="shared" si="22"/>
        <v>0</v>
      </c>
      <c r="N80" s="46">
        <f t="shared" si="23"/>
        <v>0</v>
      </c>
      <c r="O80" s="110" t="s">
        <v>124</v>
      </c>
      <c r="P80" s="111" t="s">
        <v>124</v>
      </c>
      <c r="Q80" s="26">
        <v>5</v>
      </c>
      <c r="R80" s="113" t="s">
        <v>124</v>
      </c>
      <c r="S80" s="59">
        <f t="shared" si="24"/>
        <v>5</v>
      </c>
      <c r="T80" s="58">
        <f t="shared" si="25"/>
        <v>0</v>
      </c>
      <c r="U80" s="44">
        <f t="shared" si="26"/>
        <v>0</v>
      </c>
      <c r="V80" s="49">
        <f t="shared" si="27"/>
        <v>0</v>
      </c>
      <c r="W80" s="45">
        <f t="shared" si="28"/>
        <v>10</v>
      </c>
      <c r="X80" s="44">
        <f t="shared" si="16"/>
        <v>0</v>
      </c>
      <c r="Y80" s="44">
        <f t="shared" si="17"/>
        <v>0</v>
      </c>
      <c r="Z80" s="46">
        <f t="shared" si="18"/>
        <v>0</v>
      </c>
    </row>
    <row r="81" spans="1:26" ht="41.25" customHeight="1" thickBot="1" x14ac:dyDescent="0.3">
      <c r="A81" s="61">
        <v>71</v>
      </c>
      <c r="B81" s="62" t="s">
        <v>73</v>
      </c>
      <c r="C81" s="27" t="s">
        <v>15</v>
      </c>
      <c r="D81" s="25">
        <v>2</v>
      </c>
      <c r="E81" s="111" t="s">
        <v>124</v>
      </c>
      <c r="F81" s="114" t="s">
        <v>124</v>
      </c>
      <c r="G81" s="113" t="s">
        <v>124</v>
      </c>
      <c r="H81" s="51">
        <f t="shared" si="19"/>
        <v>2</v>
      </c>
      <c r="I81" s="30"/>
      <c r="J81" s="53"/>
      <c r="K81" s="50">
        <f t="shared" si="20"/>
        <v>0</v>
      </c>
      <c r="L81" s="119">
        <f t="shared" si="21"/>
        <v>0</v>
      </c>
      <c r="M81" s="120">
        <f t="shared" si="22"/>
        <v>0</v>
      </c>
      <c r="N81" s="121">
        <f t="shared" si="23"/>
        <v>0</v>
      </c>
      <c r="O81" s="128">
        <v>2</v>
      </c>
      <c r="P81" s="129" t="s">
        <v>124</v>
      </c>
      <c r="Q81" s="130" t="s">
        <v>124</v>
      </c>
      <c r="R81" s="131" t="s">
        <v>124</v>
      </c>
      <c r="S81" s="132">
        <f t="shared" si="24"/>
        <v>2</v>
      </c>
      <c r="T81" s="125">
        <f t="shared" si="25"/>
        <v>0</v>
      </c>
      <c r="U81" s="120">
        <f t="shared" si="26"/>
        <v>0</v>
      </c>
      <c r="V81" s="126">
        <f t="shared" si="27"/>
        <v>0</v>
      </c>
      <c r="W81" s="135">
        <f t="shared" si="28"/>
        <v>4</v>
      </c>
      <c r="X81" s="120">
        <f t="shared" si="16"/>
        <v>0</v>
      </c>
      <c r="Y81" s="120">
        <f t="shared" si="17"/>
        <v>0</v>
      </c>
      <c r="Z81" s="121">
        <f t="shared" si="18"/>
        <v>0</v>
      </c>
    </row>
    <row r="82" spans="1:26" s="7" customFormat="1" ht="65.25" customHeight="1" thickBot="1" x14ac:dyDescent="0.3">
      <c r="A82" s="103" t="s">
        <v>12</v>
      </c>
      <c r="B82" s="104"/>
      <c r="C82" s="104"/>
      <c r="D82" s="104"/>
      <c r="E82" s="104"/>
      <c r="F82" s="104"/>
      <c r="G82" s="104"/>
      <c r="H82" s="105"/>
      <c r="I82" s="105"/>
      <c r="J82" s="105"/>
      <c r="K82" s="19"/>
      <c r="L82" s="122">
        <f>SUM(L11:L81)</f>
        <v>0</v>
      </c>
      <c r="M82" s="123">
        <f>SUM(M11:M81)</f>
        <v>0</v>
      </c>
      <c r="N82" s="124">
        <f>SUM(N11:N81)</f>
        <v>0</v>
      </c>
      <c r="O82" s="133"/>
      <c r="P82" s="127"/>
      <c r="Q82" s="127"/>
      <c r="R82" s="127"/>
      <c r="S82" s="134"/>
      <c r="T82" s="122">
        <f>SUM(T11:T81)</f>
        <v>0</v>
      </c>
      <c r="U82" s="123">
        <f>SUM(U11:U81)</f>
        <v>0</v>
      </c>
      <c r="V82" s="124">
        <f>SUM(V11:V81)</f>
        <v>0</v>
      </c>
      <c r="W82" s="136"/>
      <c r="X82" s="122">
        <f>SUM(X11:X81)</f>
        <v>0</v>
      </c>
      <c r="Y82" s="123">
        <f>SUM(Y11:Y81)</f>
        <v>0</v>
      </c>
      <c r="Z82" s="124">
        <f>SUM(Z11:Z81)</f>
        <v>0</v>
      </c>
    </row>
    <row r="83" spans="1:26" s="7" customFormat="1" ht="21" thickBot="1" x14ac:dyDescent="0.3">
      <c r="A83" s="8"/>
      <c r="B83" s="8"/>
      <c r="C83" s="8"/>
      <c r="D83" s="8"/>
      <c r="E83" s="8"/>
      <c r="F83" s="8"/>
      <c r="G83" s="8"/>
      <c r="H83" s="17"/>
      <c r="I83" s="17"/>
      <c r="J83" s="8"/>
      <c r="K83" s="8"/>
      <c r="L83" s="9"/>
      <c r="M83" s="9"/>
      <c r="N83" s="9"/>
      <c r="O83" s="8"/>
      <c r="P83" s="8"/>
      <c r="Q83" s="8"/>
      <c r="R83" s="8"/>
      <c r="S83" s="17"/>
      <c r="T83" s="9"/>
      <c r="U83" s="9"/>
      <c r="V83" s="9"/>
      <c r="W83" s="17"/>
      <c r="X83" s="9"/>
      <c r="Y83" s="9"/>
      <c r="Z83" s="9"/>
    </row>
    <row r="84" spans="1:26" s="7" customFormat="1" ht="20.25" customHeight="1" thickBot="1" x14ac:dyDescent="0.3">
      <c r="A84" s="10"/>
      <c r="B84" s="116" t="s">
        <v>13</v>
      </c>
      <c r="C84" s="117"/>
      <c r="D84" s="117"/>
      <c r="E84" s="117"/>
      <c r="F84" s="117"/>
      <c r="G84" s="117"/>
      <c r="H84" s="117"/>
      <c r="I84" s="117"/>
      <c r="J84" s="118"/>
      <c r="K84" s="11"/>
      <c r="L84" s="11"/>
      <c r="M84" s="11"/>
      <c r="N84" s="11"/>
      <c r="T84" s="11"/>
      <c r="U84" s="90" t="s">
        <v>50</v>
      </c>
      <c r="V84" s="91"/>
      <c r="W84" s="91"/>
      <c r="X84" s="91"/>
      <c r="Y84" s="91"/>
      <c r="Z84" s="47"/>
    </row>
    <row r="85" spans="1:26" s="7" customFormat="1" ht="63.75" customHeight="1" x14ac:dyDescent="0.25">
      <c r="A85" s="10"/>
      <c r="B85" s="115" t="s">
        <v>21</v>
      </c>
      <c r="C85" s="115"/>
      <c r="D85" s="115"/>
      <c r="E85" s="115"/>
      <c r="F85" s="115"/>
      <c r="G85" s="115"/>
      <c r="H85" s="115"/>
      <c r="I85" s="115"/>
      <c r="J85" s="115"/>
      <c r="K85" s="39"/>
      <c r="L85" s="11"/>
      <c r="M85" s="11"/>
      <c r="N85" s="11"/>
      <c r="O85" s="14"/>
      <c r="P85" s="14"/>
      <c r="Q85" s="14"/>
      <c r="R85" s="14"/>
      <c r="S85" s="18"/>
      <c r="T85" s="11"/>
      <c r="U85" s="91"/>
      <c r="V85" s="91"/>
      <c r="W85" s="91"/>
      <c r="X85" s="91"/>
      <c r="Y85" s="91"/>
      <c r="Z85" s="47"/>
    </row>
    <row r="86" spans="1:26" s="7" customFormat="1" ht="18" x14ac:dyDescent="0.25">
      <c r="A86" s="10"/>
      <c r="B86" s="12"/>
      <c r="C86" s="13"/>
      <c r="D86" s="14"/>
      <c r="E86" s="14"/>
      <c r="F86" s="14"/>
      <c r="G86" s="14"/>
      <c r="H86" s="18"/>
      <c r="I86" s="18"/>
      <c r="J86" s="11"/>
      <c r="K86" s="11"/>
      <c r="L86" s="11"/>
      <c r="M86" s="11"/>
      <c r="N86" s="11"/>
      <c r="O86" s="14"/>
      <c r="P86" s="14"/>
      <c r="Q86" s="14"/>
      <c r="R86" s="14"/>
      <c r="S86" s="18"/>
      <c r="T86" s="11"/>
      <c r="U86" s="11"/>
      <c r="V86" s="11"/>
      <c r="W86" s="37"/>
      <c r="X86" s="37"/>
      <c r="Y86" s="37"/>
      <c r="Z86" s="37"/>
    </row>
    <row r="87" spans="1:26" s="7" customFormat="1" ht="18" x14ac:dyDescent="0.25">
      <c r="A87" s="10"/>
      <c r="B87" s="12"/>
      <c r="C87" s="13"/>
      <c r="D87" s="14"/>
      <c r="E87" s="14"/>
      <c r="F87" s="14"/>
      <c r="G87" s="14"/>
      <c r="H87" s="18"/>
      <c r="I87" s="18"/>
      <c r="J87" s="11"/>
      <c r="K87" s="11"/>
      <c r="L87" s="11"/>
      <c r="M87" s="11"/>
      <c r="N87" s="11"/>
      <c r="O87" s="14"/>
      <c r="P87" s="14"/>
      <c r="Q87" s="14"/>
      <c r="R87" s="14"/>
      <c r="S87" s="18"/>
      <c r="T87" s="11"/>
      <c r="U87" s="11"/>
      <c r="V87" s="11"/>
      <c r="W87" s="37"/>
      <c r="X87" s="37"/>
      <c r="Y87" s="37"/>
      <c r="Z87" s="37"/>
    </row>
    <row r="88" spans="1:26" s="7" customFormat="1" ht="18" x14ac:dyDescent="0.25">
      <c r="A88" s="10"/>
      <c r="B88" s="15"/>
      <c r="C88" s="13"/>
      <c r="D88" s="14"/>
      <c r="E88" s="14"/>
      <c r="F88" s="14"/>
      <c r="G88" s="14"/>
      <c r="H88" s="18"/>
      <c r="I88" s="18"/>
      <c r="J88" s="11"/>
      <c r="K88" s="11"/>
      <c r="L88" s="11"/>
      <c r="M88" s="11"/>
      <c r="N88" s="11"/>
      <c r="O88" s="14"/>
      <c r="P88" s="14"/>
      <c r="Q88" s="14"/>
      <c r="R88" s="14"/>
      <c r="S88" s="18"/>
      <c r="T88" s="11"/>
      <c r="U88" s="11"/>
      <c r="V88" s="11"/>
      <c r="W88" s="37"/>
      <c r="X88" s="37"/>
      <c r="Y88" s="37"/>
      <c r="Z88" s="37"/>
    </row>
    <row r="89" spans="1:26" x14ac:dyDescent="0.25">
      <c r="A89" s="16"/>
      <c r="F89" s="7"/>
      <c r="G89" s="7"/>
      <c r="H89" s="18"/>
      <c r="I89" s="18"/>
      <c r="J89" s="7"/>
      <c r="K89" s="7"/>
      <c r="L89" s="7"/>
      <c r="M89" s="7"/>
      <c r="N89" s="7"/>
      <c r="Q89" s="7"/>
      <c r="R89" s="7"/>
      <c r="S89" s="18"/>
      <c r="T89" s="7"/>
      <c r="U89" s="7"/>
      <c r="V89" s="7"/>
      <c r="W89" s="18"/>
      <c r="X89" s="7"/>
      <c r="Y89" s="7"/>
      <c r="Z89" s="7"/>
    </row>
    <row r="101" spans="8:23" x14ac:dyDescent="0.25">
      <c r="H101" s="108"/>
      <c r="I101" s="108"/>
      <c r="S101" s="108"/>
      <c r="W101" s="108"/>
    </row>
  </sheetData>
  <mergeCells count="38">
    <mergeCell ref="B3:E3"/>
    <mergeCell ref="B2:E2"/>
    <mergeCell ref="W1:Z1"/>
    <mergeCell ref="U84:Y85"/>
    <mergeCell ref="A8:A9"/>
    <mergeCell ref="B8:B9"/>
    <mergeCell ref="C8:C9"/>
    <mergeCell ref="B85:J85"/>
    <mergeCell ref="N8:N9"/>
    <mergeCell ref="M8:M9"/>
    <mergeCell ref="D8:G8"/>
    <mergeCell ref="O8:R8"/>
    <mergeCell ref="L8:L9"/>
    <mergeCell ref="I8:I9"/>
    <mergeCell ref="K8:K9"/>
    <mergeCell ref="A82:J82"/>
    <mergeCell ref="B84:J84"/>
    <mergeCell ref="O82:S82"/>
    <mergeCell ref="B1:C1"/>
    <mergeCell ref="W8:W9"/>
    <mergeCell ref="X8:X9"/>
    <mergeCell ref="Y8:Y9"/>
    <mergeCell ref="Z8:Z9"/>
    <mergeCell ref="S8:S9"/>
    <mergeCell ref="T8:T9"/>
    <mergeCell ref="U8:U9"/>
    <mergeCell ref="V8:V9"/>
    <mergeCell ref="H8:H9"/>
    <mergeCell ref="J8:J9"/>
    <mergeCell ref="A5:Z5"/>
    <mergeCell ref="A6:Z6"/>
    <mergeCell ref="A7:C7"/>
    <mergeCell ref="O7:V7"/>
    <mergeCell ref="W7:Z7"/>
    <mergeCell ref="Y2:Z2"/>
    <mergeCell ref="Y3:Z3"/>
    <mergeCell ref="L3:O3"/>
    <mergeCell ref="D7:N7"/>
  </mergeCells>
  <printOptions horizontalCentered="1" gridLines="1"/>
  <pageMargins left="0.23622047244094491" right="0.23622047244094491" top="0.78740157480314965" bottom="0.19685039370078741" header="0.51181102362204722" footer="0.11811023622047245"/>
  <pageSetup paperSize="9" scale="3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5978BC27-A2AB-4DE0-B96F-DD9C8B49E7B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Zad. nr.1</vt:lpstr>
      <vt:lpstr>'Zad. nr.1'!Obszar_wydruku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Hołub Wacław</dc:creator>
  <cp:lastModifiedBy>Szlachta Paweł</cp:lastModifiedBy>
  <cp:lastPrinted>2025-03-04T07:00:06Z</cp:lastPrinted>
  <dcterms:created xsi:type="dcterms:W3CDTF">2021-01-14T11:15:23Z</dcterms:created>
  <dcterms:modified xsi:type="dcterms:W3CDTF">2025-03-31T06:48:23Z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57081017-8109-471c-ba23-95361e3b3da9</vt:lpwstr>
  </property>
  <property fmtid="{D5CDD505-2E9C-101B-9397-08002B2CF9AE}" pid="3" name="bjSaver">
    <vt:lpwstr>ayLR+YkbHNcNqtd+22DamK5soroUgndk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Hołub Wacław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10.130.247.133</vt:lpwstr>
  </property>
</Properties>
</file>