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filterPrivacy="1" defaultThemeVersion="124226"/>
  <xr:revisionPtr revIDLastSave="0" documentId="13_ncr:1_{A91F2E26-81C7-4733-BB3D-4A80186DE901}" xr6:coauthVersionLast="36" xr6:coauthVersionMax="36" xr10:uidLastSave="{00000000-0000-0000-0000-000000000000}"/>
  <workbookProtection workbookAlgorithmName="SHA-512" workbookHashValue="FZc2TbippL2gI2yZFNlrvOPRjze5u058x8M8xmSMMu4Dwc6foKUCY5OFS+UYW+2nOcP61ViEQ6sRWqEXK9SzhA==" workbookSaltValue="IsSAFMV+PdPrVSuhLnhjfw==" workbookSpinCount="100000" lockStructure="1"/>
  <bookViews>
    <workbookView xWindow="240" yWindow="105" windowWidth="14805" windowHeight="8010" tabRatio="909" firstSheet="16" activeTab="25" xr2:uid="{00000000-000D-0000-FFFF-FFFF00000000}"/>
  </bookViews>
  <sheets>
    <sheet name="1 KPP Bełchatów" sheetId="3" r:id="rId1"/>
    <sheet name="2 KPP Brzeziny" sheetId="4" r:id="rId2"/>
    <sheet name="3 KPP Łódź Wschód" sheetId="6" r:id="rId3"/>
    <sheet name="4 KPP Kutno" sheetId="29" r:id="rId4"/>
    <sheet name="5 KPP Łask" sheetId="7" r:id="rId5"/>
    <sheet name="6 KPP Łęczyca" sheetId="8" r:id="rId6"/>
    <sheet name="7 KPP Łowicz" sheetId="9" r:id="rId7"/>
    <sheet name="8 KPP Opoczno" sheetId="10" r:id="rId8"/>
    <sheet name="9 KPP Pabianice" sheetId="11" r:id="rId9"/>
    <sheet name="10 KPP Pajęczno" sheetId="12" r:id="rId10"/>
    <sheet name="11 KMP Piotrków Tryb" sheetId="13" r:id="rId11"/>
    <sheet name="12 KPP Poddębice" sheetId="14" r:id="rId12"/>
    <sheet name="13 KPP Radomsko" sheetId="15" r:id="rId13"/>
    <sheet name="14 KPP Rawa Mazowiecka" sheetId="16" r:id="rId14"/>
    <sheet name="15 KMP Łódź" sheetId="17" r:id="rId15"/>
    <sheet name="16 KPP Sieradz" sheetId="18" r:id="rId16"/>
    <sheet name="17 KMP Skierniewice" sheetId="19" r:id="rId17"/>
    <sheet name="18 KPP Tomaszów Mazowiecki" sheetId="20" r:id="rId18"/>
    <sheet name="19 KPP Wieluń" sheetId="21" r:id="rId19"/>
    <sheet name="20 KPP Wieruszów" sheetId="22" r:id="rId20"/>
    <sheet name="21 KPP Zduńska Wola" sheetId="23" r:id="rId21"/>
    <sheet name="22 KPP Zgierz" sheetId="24" r:id="rId22"/>
    <sheet name="23 I KP KMP Łódź" sheetId="25" r:id="rId23"/>
    <sheet name="24 KP KMP Łódź" sheetId="26" r:id="rId24"/>
    <sheet name="25 IV KP KMP Łódź" sheetId="27" r:id="rId25"/>
    <sheet name="26 VIII KP KMP Łódź" sheetId="28" r:id="rId26"/>
    <sheet name="Zestawienie" sheetId="2" r:id="rId27"/>
  </sheets>
  <calcPr calcId="191029" iterateDelta="1E-4"/>
</workbook>
</file>

<file path=xl/calcChain.xml><?xml version="1.0" encoding="utf-8"?>
<calcChain xmlns="http://schemas.openxmlformats.org/spreadsheetml/2006/main">
  <c r="C24" i="6" l="1"/>
  <c r="E24" i="17"/>
  <c r="F24" i="17" s="1"/>
  <c r="D24" i="17"/>
  <c r="E25" i="28" l="1"/>
  <c r="F25" i="28"/>
  <c r="E26" i="28"/>
  <c r="F26" i="28" s="1"/>
  <c r="E27" i="28"/>
  <c r="F27" i="28" s="1"/>
  <c r="E28" i="28"/>
  <c r="F28" i="28" s="1"/>
  <c r="E29" i="28"/>
  <c r="F29" i="28" s="1"/>
  <c r="E25" i="27"/>
  <c r="F25" i="27"/>
  <c r="E26" i="27"/>
  <c r="F26" i="27" s="1"/>
  <c r="E27" i="27"/>
  <c r="F27" i="27" s="1"/>
  <c r="E28" i="27"/>
  <c r="F28" i="27" s="1"/>
  <c r="E29" i="27"/>
  <c r="F29" i="27" s="1"/>
  <c r="E25" i="26"/>
  <c r="F25" i="26" s="1"/>
  <c r="E26" i="26"/>
  <c r="F26" i="26"/>
  <c r="E27" i="26"/>
  <c r="F27" i="26" s="1"/>
  <c r="E28" i="26"/>
  <c r="F28" i="26" s="1"/>
  <c r="E29" i="26"/>
  <c r="F29" i="26" s="1"/>
  <c r="E25" i="25"/>
  <c r="F25" i="25"/>
  <c r="E26" i="25"/>
  <c r="F26" i="25" s="1"/>
  <c r="E27" i="25"/>
  <c r="F27" i="25" s="1"/>
  <c r="E28" i="25"/>
  <c r="F28" i="25" s="1"/>
  <c r="E29" i="25"/>
  <c r="F29" i="25"/>
  <c r="E28" i="24"/>
  <c r="F28" i="24" s="1"/>
  <c r="E29" i="24"/>
  <c r="F29" i="24" s="1"/>
  <c r="E25" i="23"/>
  <c r="F25" i="23"/>
  <c r="E26" i="23"/>
  <c r="F26" i="23" s="1"/>
  <c r="E27" i="23"/>
  <c r="F27" i="23" s="1"/>
  <c r="E28" i="23"/>
  <c r="F28" i="23" s="1"/>
  <c r="E29" i="23"/>
  <c r="F29" i="23"/>
  <c r="E25" i="22"/>
  <c r="F25" i="22"/>
  <c r="E26" i="22"/>
  <c r="F26" i="22" s="1"/>
  <c r="E27" i="22"/>
  <c r="F27" i="22" s="1"/>
  <c r="E28" i="22"/>
  <c r="F28" i="22" s="1"/>
  <c r="E29" i="22"/>
  <c r="F29" i="22" s="1"/>
  <c r="E25" i="21"/>
  <c r="F25" i="21"/>
  <c r="E26" i="21"/>
  <c r="F26" i="21" s="1"/>
  <c r="E27" i="21"/>
  <c r="F27" i="21" s="1"/>
  <c r="E28" i="21"/>
  <c r="F28" i="21" s="1"/>
  <c r="E29" i="21"/>
  <c r="F29" i="21"/>
  <c r="E30" i="21"/>
  <c r="F30" i="21" s="1"/>
  <c r="E25" i="20"/>
  <c r="F25" i="20"/>
  <c r="E26" i="20"/>
  <c r="F26" i="20" s="1"/>
  <c r="E27" i="20"/>
  <c r="F27" i="20" s="1"/>
  <c r="E28" i="20"/>
  <c r="F28" i="20" s="1"/>
  <c r="E29" i="20"/>
  <c r="F29" i="20" s="1"/>
  <c r="E25" i="18"/>
  <c r="F25" i="18"/>
  <c r="E26" i="18"/>
  <c r="F26" i="18" s="1"/>
  <c r="E27" i="18"/>
  <c r="F27" i="18" s="1"/>
  <c r="E28" i="18"/>
  <c r="F28" i="18" s="1"/>
  <c r="E29" i="18"/>
  <c r="F29" i="18"/>
  <c r="E26" i="17"/>
  <c r="F26" i="17"/>
  <c r="E27" i="17"/>
  <c r="F27" i="17" s="1"/>
  <c r="E28" i="17"/>
  <c r="F28" i="17" s="1"/>
  <c r="E29" i="17"/>
  <c r="F29" i="17" s="1"/>
  <c r="E30" i="17"/>
  <c r="F30" i="17"/>
  <c r="E25" i="16"/>
  <c r="F25" i="16" s="1"/>
  <c r="E26" i="16"/>
  <c r="F26" i="16" s="1"/>
  <c r="E27" i="16"/>
  <c r="F27" i="16" s="1"/>
  <c r="E28" i="16"/>
  <c r="F28" i="16"/>
  <c r="E29" i="16"/>
  <c r="F29" i="16" s="1"/>
  <c r="E25" i="15"/>
  <c r="F25" i="15"/>
  <c r="E26" i="15"/>
  <c r="F26" i="15" s="1"/>
  <c r="E27" i="15"/>
  <c r="F27" i="15" s="1"/>
  <c r="E28" i="15"/>
  <c r="F28" i="15" s="1"/>
  <c r="E29" i="15"/>
  <c r="F29" i="15"/>
  <c r="E25" i="14"/>
  <c r="F25" i="14"/>
  <c r="E26" i="14"/>
  <c r="F26" i="14" s="1"/>
  <c r="E27" i="14"/>
  <c r="F27" i="14" s="1"/>
  <c r="E28" i="14"/>
  <c r="F28" i="14" s="1"/>
  <c r="E29" i="14"/>
  <c r="F29" i="14"/>
  <c r="E25" i="13"/>
  <c r="F25" i="13"/>
  <c r="E26" i="13"/>
  <c r="F26" i="13" s="1"/>
  <c r="E27" i="13"/>
  <c r="F27" i="13" s="1"/>
  <c r="E28" i="13"/>
  <c r="F28" i="13" s="1"/>
  <c r="E29" i="13"/>
  <c r="F29" i="13" s="1"/>
  <c r="E25" i="12"/>
  <c r="F25" i="12"/>
  <c r="E26" i="12"/>
  <c r="F26" i="12" s="1"/>
  <c r="E27" i="12"/>
  <c r="F27" i="12" s="1"/>
  <c r="E28" i="12"/>
  <c r="F28" i="12" s="1"/>
  <c r="E29" i="12"/>
  <c r="F29" i="12" s="1"/>
  <c r="E25" i="11"/>
  <c r="F25" i="11"/>
  <c r="E26" i="11"/>
  <c r="F26" i="11" s="1"/>
  <c r="E27" i="11"/>
  <c r="F27" i="11" s="1"/>
  <c r="E28" i="11"/>
  <c r="F28" i="11" s="1"/>
  <c r="E29" i="11"/>
  <c r="F29" i="11" s="1"/>
  <c r="E26" i="10"/>
  <c r="F26" i="10"/>
  <c r="E27" i="10"/>
  <c r="F27" i="10" s="1"/>
  <c r="E28" i="10"/>
  <c r="F28" i="10" s="1"/>
  <c r="E29" i="10"/>
  <c r="F29" i="10" s="1"/>
  <c r="E25" i="9"/>
  <c r="F25" i="9" s="1"/>
  <c r="E26" i="9"/>
  <c r="F26" i="9" s="1"/>
  <c r="E27" i="9"/>
  <c r="F27" i="9" s="1"/>
  <c r="E28" i="9"/>
  <c r="F28" i="9" s="1"/>
  <c r="E29" i="9"/>
  <c r="F29" i="9" s="1"/>
  <c r="E26" i="8"/>
  <c r="F26" i="8" s="1"/>
  <c r="E27" i="8"/>
  <c r="F27" i="8" s="1"/>
  <c r="E28" i="8"/>
  <c r="F28" i="8" s="1"/>
  <c r="E29" i="8"/>
  <c r="F29" i="8" s="1"/>
  <c r="E30" i="8"/>
  <c r="F30" i="8" s="1"/>
  <c r="E25" i="7"/>
  <c r="F25" i="7" s="1"/>
  <c r="E26" i="7"/>
  <c r="F26" i="7" s="1"/>
  <c r="E27" i="7"/>
  <c r="F27" i="7" s="1"/>
  <c r="E28" i="7"/>
  <c r="F28" i="7" s="1"/>
  <c r="E29" i="7"/>
  <c r="F29" i="7" s="1"/>
  <c r="E25" i="29"/>
  <c r="F25" i="29" s="1"/>
  <c r="E26" i="29"/>
  <c r="F26" i="29"/>
  <c r="E27" i="29"/>
  <c r="F27" i="29" s="1"/>
  <c r="E28" i="29"/>
  <c r="F28" i="29"/>
  <c r="E29" i="29"/>
  <c r="F29" i="29" s="1"/>
  <c r="E25" i="6"/>
  <c r="F25" i="6" s="1"/>
  <c r="E26" i="6"/>
  <c r="F26" i="6"/>
  <c r="E27" i="6"/>
  <c r="F27" i="6" s="1"/>
  <c r="E28" i="6"/>
  <c r="F28" i="6"/>
  <c r="E29" i="6"/>
  <c r="F29" i="6" s="1"/>
  <c r="E25" i="4"/>
  <c r="F25" i="4"/>
  <c r="E26" i="4"/>
  <c r="F26" i="4" s="1"/>
  <c r="E27" i="4"/>
  <c r="F27" i="4" s="1"/>
  <c r="E28" i="4"/>
  <c r="F28" i="4" s="1"/>
  <c r="E29" i="4"/>
  <c r="F29" i="4" s="1"/>
  <c r="E25" i="3"/>
  <c r="F25" i="3" s="1"/>
  <c r="E26" i="3"/>
  <c r="F26" i="3" s="1"/>
  <c r="E27" i="3"/>
  <c r="F27" i="3" s="1"/>
  <c r="E28" i="3"/>
  <c r="F28" i="3" s="1"/>
  <c r="E29" i="3"/>
  <c r="F29" i="3" s="1"/>
  <c r="D13" i="19" l="1"/>
  <c r="C24" i="26" l="1"/>
  <c r="C24" i="25"/>
  <c r="C24" i="9"/>
  <c r="E24" i="9" s="1"/>
  <c r="F24" i="9" s="1"/>
  <c r="C24" i="7"/>
  <c r="C24" i="29"/>
  <c r="C24" i="4"/>
  <c r="C24" i="10"/>
  <c r="E24" i="29" l="1"/>
  <c r="F24" i="29" s="1"/>
  <c r="E24" i="6"/>
  <c r="F24" i="6" s="1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C11" i="2"/>
  <c r="E10" i="2"/>
  <c r="C10" i="2"/>
  <c r="E9" i="2"/>
  <c r="C8" i="2"/>
  <c r="E8" i="2"/>
  <c r="E7" i="2"/>
  <c r="C7" i="2"/>
  <c r="E6" i="2"/>
  <c r="C6" i="2"/>
  <c r="E5" i="2"/>
  <c r="C5" i="2"/>
  <c r="E4" i="2"/>
  <c r="C26" i="2"/>
  <c r="E26" i="2"/>
  <c r="F27" i="2"/>
  <c r="C27" i="2"/>
  <c r="E29" i="2"/>
  <c r="D12" i="28"/>
  <c r="D13" i="28"/>
  <c r="D15" i="28"/>
  <c r="D16" i="28"/>
  <c r="D18" i="28"/>
  <c r="D19" i="28"/>
  <c r="D20" i="28"/>
  <c r="D22" i="28"/>
  <c r="D23" i="28"/>
  <c r="C24" i="28"/>
  <c r="C30" i="28" s="1"/>
  <c r="D27" i="28"/>
  <c r="F29" i="2" s="1"/>
  <c r="D12" i="27"/>
  <c r="D13" i="27"/>
  <c r="D15" i="27"/>
  <c r="D16" i="27"/>
  <c r="D18" i="27"/>
  <c r="D19" i="27"/>
  <c r="D20" i="27"/>
  <c r="D22" i="27"/>
  <c r="D23" i="27"/>
  <c r="C24" i="27"/>
  <c r="C30" i="27" s="1"/>
  <c r="D27" i="27"/>
  <c r="F28" i="2" s="1"/>
  <c r="D12" i="26"/>
  <c r="D13" i="26"/>
  <c r="D15" i="26"/>
  <c r="D16" i="26"/>
  <c r="D18" i="26"/>
  <c r="D19" i="26"/>
  <c r="D20" i="26"/>
  <c r="D22" i="26"/>
  <c r="D23" i="26"/>
  <c r="D27" i="26"/>
  <c r="C30" i="26"/>
  <c r="D12" i="25"/>
  <c r="D13" i="25"/>
  <c r="D15" i="25"/>
  <c r="D16" i="25"/>
  <c r="D18" i="25"/>
  <c r="D19" i="25"/>
  <c r="D20" i="25"/>
  <c r="D22" i="25"/>
  <c r="D23" i="25"/>
  <c r="C30" i="25"/>
  <c r="D27" i="25"/>
  <c r="D12" i="24"/>
  <c r="D13" i="24"/>
  <c r="D15" i="24"/>
  <c r="D16" i="24"/>
  <c r="D18" i="24"/>
  <c r="D19" i="24"/>
  <c r="D20" i="24"/>
  <c r="D22" i="24"/>
  <c r="D23" i="24"/>
  <c r="C24" i="24"/>
  <c r="C30" i="24" s="1"/>
  <c r="D27" i="24"/>
  <c r="D12" i="23"/>
  <c r="D13" i="23"/>
  <c r="D15" i="23"/>
  <c r="D16" i="23"/>
  <c r="D18" i="23"/>
  <c r="D19" i="23"/>
  <c r="D20" i="23"/>
  <c r="D22" i="23"/>
  <c r="D23" i="23"/>
  <c r="C24" i="23"/>
  <c r="C24" i="2" s="1"/>
  <c r="D27" i="23"/>
  <c r="F24" i="2" s="1"/>
  <c r="D12" i="22"/>
  <c r="D13" i="22"/>
  <c r="D15" i="22"/>
  <c r="D16" i="22"/>
  <c r="D18" i="22"/>
  <c r="D19" i="22"/>
  <c r="D20" i="22"/>
  <c r="D22" i="22"/>
  <c r="D23" i="22"/>
  <c r="C24" i="22"/>
  <c r="E24" i="22" s="1"/>
  <c r="F24" i="22" s="1"/>
  <c r="D27" i="22"/>
  <c r="F23" i="2" s="1"/>
  <c r="D12" i="21"/>
  <c r="D13" i="21"/>
  <c r="D15" i="21"/>
  <c r="D16" i="21"/>
  <c r="D18" i="21"/>
  <c r="D19" i="21"/>
  <c r="D20" i="21"/>
  <c r="D22" i="21"/>
  <c r="D23" i="21"/>
  <c r="C24" i="21"/>
  <c r="E24" i="21" s="1"/>
  <c r="F24" i="21" s="1"/>
  <c r="D27" i="21"/>
  <c r="F22" i="2" s="1"/>
  <c r="D12" i="20"/>
  <c r="D13" i="20"/>
  <c r="D15" i="20"/>
  <c r="D16" i="20"/>
  <c r="D18" i="20"/>
  <c r="D19" i="20"/>
  <c r="D20" i="20"/>
  <c r="D22" i="20"/>
  <c r="D23" i="20"/>
  <c r="C24" i="20"/>
  <c r="C30" i="20" s="1"/>
  <c r="D27" i="20"/>
  <c r="F21" i="2" s="1"/>
  <c r="D12" i="19"/>
  <c r="D15" i="19"/>
  <c r="D17" i="19"/>
  <c r="D18" i="19"/>
  <c r="D20" i="19"/>
  <c r="D21" i="19"/>
  <c r="C22" i="19"/>
  <c r="C28" i="19" s="1"/>
  <c r="E28" i="19" s="1"/>
  <c r="F28" i="19" s="1"/>
  <c r="D25" i="19"/>
  <c r="F20" i="2" s="1"/>
  <c r="D12" i="18"/>
  <c r="D13" i="18"/>
  <c r="D15" i="18"/>
  <c r="D16" i="18"/>
  <c r="D18" i="18"/>
  <c r="D19" i="18"/>
  <c r="D20" i="18"/>
  <c r="D22" i="18"/>
  <c r="D23" i="18"/>
  <c r="C24" i="18"/>
  <c r="E24" i="18" s="1"/>
  <c r="D27" i="18"/>
  <c r="F19" i="2" s="1"/>
  <c r="D12" i="17"/>
  <c r="D13" i="17"/>
  <c r="D14" i="17"/>
  <c r="D16" i="17"/>
  <c r="D17" i="17"/>
  <c r="D19" i="17"/>
  <c r="D20" i="17"/>
  <c r="D21" i="17"/>
  <c r="D23" i="17"/>
  <c r="C25" i="17"/>
  <c r="E25" i="17" s="1"/>
  <c r="F25" i="17" s="1"/>
  <c r="D28" i="17"/>
  <c r="F18" i="2" s="1"/>
  <c r="D12" i="16"/>
  <c r="D13" i="16"/>
  <c r="D15" i="16"/>
  <c r="D16" i="16"/>
  <c r="D18" i="16"/>
  <c r="D19" i="16"/>
  <c r="D20" i="16"/>
  <c r="D22" i="16"/>
  <c r="D23" i="16"/>
  <c r="C24" i="16"/>
  <c r="C17" i="2" s="1"/>
  <c r="D27" i="16"/>
  <c r="F17" i="2" s="1"/>
  <c r="D12" i="15"/>
  <c r="D13" i="15"/>
  <c r="D15" i="15"/>
  <c r="D16" i="15"/>
  <c r="D18" i="15"/>
  <c r="D19" i="15"/>
  <c r="D20" i="15"/>
  <c r="D22" i="15"/>
  <c r="D23" i="15"/>
  <c r="C24" i="15"/>
  <c r="E24" i="15" s="1"/>
  <c r="F24" i="15" s="1"/>
  <c r="D27" i="15"/>
  <c r="F16" i="2" s="1"/>
  <c r="D12" i="14"/>
  <c r="D13" i="14"/>
  <c r="D15" i="14"/>
  <c r="D16" i="14"/>
  <c r="D18" i="14"/>
  <c r="D19" i="14"/>
  <c r="D20" i="14"/>
  <c r="D22" i="14"/>
  <c r="D23" i="14"/>
  <c r="C24" i="14"/>
  <c r="C30" i="14" s="1"/>
  <c r="D27" i="14"/>
  <c r="F15" i="2" s="1"/>
  <c r="D12" i="13"/>
  <c r="D13" i="13"/>
  <c r="D15" i="13"/>
  <c r="D16" i="13"/>
  <c r="D18" i="13"/>
  <c r="D19" i="13"/>
  <c r="D20" i="13"/>
  <c r="D22" i="13"/>
  <c r="D23" i="13"/>
  <c r="C24" i="13"/>
  <c r="E24" i="13" s="1"/>
  <c r="F24" i="13" s="1"/>
  <c r="D27" i="13"/>
  <c r="F14" i="2" s="1"/>
  <c r="D12" i="12"/>
  <c r="D13" i="12"/>
  <c r="D15" i="12"/>
  <c r="D16" i="12"/>
  <c r="D18" i="12"/>
  <c r="D19" i="12"/>
  <c r="D20" i="12"/>
  <c r="D22" i="12"/>
  <c r="D23" i="12"/>
  <c r="C24" i="12"/>
  <c r="C30" i="12" s="1"/>
  <c r="D27" i="12"/>
  <c r="F13" i="2" s="1"/>
  <c r="D12" i="11"/>
  <c r="D13" i="11"/>
  <c r="D15" i="11"/>
  <c r="D16" i="11"/>
  <c r="D18" i="11"/>
  <c r="D19" i="11"/>
  <c r="D20" i="11"/>
  <c r="D22" i="11"/>
  <c r="D23" i="11"/>
  <c r="C24" i="11"/>
  <c r="C12" i="2" s="1"/>
  <c r="D27" i="11"/>
  <c r="F12" i="2" s="1"/>
  <c r="D12" i="10"/>
  <c r="D13" i="10"/>
  <c r="D15" i="10"/>
  <c r="D16" i="10"/>
  <c r="D18" i="10"/>
  <c r="D19" i="10"/>
  <c r="D20" i="10"/>
  <c r="D22" i="10"/>
  <c r="D23" i="10"/>
  <c r="C30" i="10"/>
  <c r="D27" i="10"/>
  <c r="F11" i="2" s="1"/>
  <c r="D12" i="9"/>
  <c r="D13" i="9"/>
  <c r="D15" i="9"/>
  <c r="D16" i="9"/>
  <c r="D18" i="9"/>
  <c r="D19" i="9"/>
  <c r="D20" i="9"/>
  <c r="D22" i="9"/>
  <c r="D23" i="9"/>
  <c r="D27" i="9"/>
  <c r="F10" i="2" s="1"/>
  <c r="C30" i="9"/>
  <c r="C25" i="8"/>
  <c r="C31" i="8" s="1"/>
  <c r="D12" i="8"/>
  <c r="D25" i="8" s="1"/>
  <c r="D9" i="2" s="1"/>
  <c r="D13" i="8"/>
  <c r="D14" i="8"/>
  <c r="D16" i="8"/>
  <c r="D17" i="8"/>
  <c r="D19" i="8"/>
  <c r="D20" i="8"/>
  <c r="D21" i="8"/>
  <c r="D23" i="8"/>
  <c r="D24" i="8"/>
  <c r="D28" i="8"/>
  <c r="F9" i="2" s="1"/>
  <c r="D27" i="7"/>
  <c r="F8" i="2" s="1"/>
  <c r="E24" i="7"/>
  <c r="D12" i="7"/>
  <c r="D13" i="7"/>
  <c r="D15" i="7"/>
  <c r="D16" i="7"/>
  <c r="D18" i="7"/>
  <c r="D19" i="7"/>
  <c r="D20" i="7"/>
  <c r="D22" i="7"/>
  <c r="D23" i="7"/>
  <c r="C30" i="29"/>
  <c r="D27" i="29"/>
  <c r="F7" i="2" s="1"/>
  <c r="D12" i="29"/>
  <c r="D13" i="29"/>
  <c r="D15" i="29"/>
  <c r="D16" i="29"/>
  <c r="D18" i="29"/>
  <c r="D19" i="29"/>
  <c r="D20" i="29"/>
  <c r="D22" i="29"/>
  <c r="D23" i="29"/>
  <c r="C30" i="6"/>
  <c r="D27" i="6"/>
  <c r="F6" i="2" s="1"/>
  <c r="D27" i="4"/>
  <c r="F5" i="2" s="1"/>
  <c r="D12" i="6"/>
  <c r="D24" i="6" s="1"/>
  <c r="D6" i="2" s="1"/>
  <c r="D13" i="6"/>
  <c r="D15" i="6"/>
  <c r="D16" i="6"/>
  <c r="D18" i="6"/>
  <c r="D19" i="6"/>
  <c r="D20" i="6"/>
  <c r="D22" i="6"/>
  <c r="D23" i="6"/>
  <c r="F23" i="28"/>
  <c r="E23" i="28"/>
  <c r="E22" i="28"/>
  <c r="F22" i="28" s="1"/>
  <c r="F21" i="28"/>
  <c r="E21" i="28"/>
  <c r="E20" i="28"/>
  <c r="F20" i="28" s="1"/>
  <c r="F19" i="28"/>
  <c r="E19" i="28"/>
  <c r="E18" i="28"/>
  <c r="F18" i="28" s="1"/>
  <c r="F17" i="28"/>
  <c r="E17" i="28"/>
  <c r="E16" i="28"/>
  <c r="F16" i="28" s="1"/>
  <c r="F15" i="28"/>
  <c r="E15" i="28"/>
  <c r="E14" i="28"/>
  <c r="F14" i="28" s="1"/>
  <c r="F13" i="28"/>
  <c r="E13" i="28"/>
  <c r="E12" i="28"/>
  <c r="F12" i="28" s="1"/>
  <c r="E11" i="28"/>
  <c r="F11" i="28" s="1"/>
  <c r="E23" i="27"/>
  <c r="F23" i="27" s="1"/>
  <c r="F22" i="27"/>
  <c r="E22" i="27"/>
  <c r="F21" i="27"/>
  <c r="E21" i="27"/>
  <c r="E20" i="27"/>
  <c r="F20" i="27" s="1"/>
  <c r="E19" i="27"/>
  <c r="F19" i="27" s="1"/>
  <c r="F18" i="27"/>
  <c r="E18" i="27"/>
  <c r="F17" i="27"/>
  <c r="E17" i="27"/>
  <c r="E16" i="27"/>
  <c r="F16" i="27" s="1"/>
  <c r="E15" i="27"/>
  <c r="F15" i="27" s="1"/>
  <c r="F14" i="27"/>
  <c r="E14" i="27"/>
  <c r="F13" i="27"/>
  <c r="E13" i="27"/>
  <c r="E12" i="27"/>
  <c r="F12" i="27" s="1"/>
  <c r="E11" i="27"/>
  <c r="F11" i="27" s="1"/>
  <c r="E24" i="26"/>
  <c r="F24" i="26" s="1"/>
  <c r="E23" i="26"/>
  <c r="F23" i="26" s="1"/>
  <c r="E22" i="26"/>
  <c r="F22" i="26" s="1"/>
  <c r="F21" i="26"/>
  <c r="E21" i="26"/>
  <c r="E20" i="26"/>
  <c r="F20" i="26" s="1"/>
  <c r="E19" i="26"/>
  <c r="F19" i="26" s="1"/>
  <c r="E18" i="26"/>
  <c r="F18" i="26" s="1"/>
  <c r="E17" i="26"/>
  <c r="F17" i="26" s="1"/>
  <c r="E16" i="26"/>
  <c r="F16" i="26" s="1"/>
  <c r="E15" i="26"/>
  <c r="F15" i="26" s="1"/>
  <c r="E14" i="26"/>
  <c r="F14" i="26" s="1"/>
  <c r="E13" i="26"/>
  <c r="F13" i="26" s="1"/>
  <c r="E12" i="26"/>
  <c r="F12" i="26" s="1"/>
  <c r="E11" i="26"/>
  <c r="F11" i="26" s="1"/>
  <c r="E23" i="25"/>
  <c r="F23" i="25" s="1"/>
  <c r="F22" i="25"/>
  <c r="E22" i="25"/>
  <c r="E21" i="25"/>
  <c r="F21" i="25" s="1"/>
  <c r="E20" i="25"/>
  <c r="F20" i="25" s="1"/>
  <c r="E19" i="25"/>
  <c r="F19" i="25" s="1"/>
  <c r="F18" i="25"/>
  <c r="E18" i="25"/>
  <c r="E17" i="25"/>
  <c r="F17" i="25" s="1"/>
  <c r="E16" i="25"/>
  <c r="F16" i="25" s="1"/>
  <c r="E15" i="25"/>
  <c r="F15" i="25" s="1"/>
  <c r="E14" i="25"/>
  <c r="F14" i="25" s="1"/>
  <c r="E13" i="25"/>
  <c r="F13" i="25" s="1"/>
  <c r="E12" i="25"/>
  <c r="F12" i="25" s="1"/>
  <c r="E11" i="25"/>
  <c r="F11" i="25" s="1"/>
  <c r="E27" i="24"/>
  <c r="F27" i="24" s="1"/>
  <c r="E23" i="24"/>
  <c r="F23" i="24" s="1"/>
  <c r="F22" i="24"/>
  <c r="E22" i="24"/>
  <c r="F21" i="24"/>
  <c r="E21" i="24"/>
  <c r="E20" i="24"/>
  <c r="F20" i="24" s="1"/>
  <c r="E19" i="24"/>
  <c r="F19" i="24" s="1"/>
  <c r="F18" i="24"/>
  <c r="E18" i="24"/>
  <c r="F17" i="24"/>
  <c r="E17" i="24"/>
  <c r="E16" i="24"/>
  <c r="F16" i="24" s="1"/>
  <c r="E15" i="24"/>
  <c r="F15" i="24" s="1"/>
  <c r="F14" i="24"/>
  <c r="E14" i="24"/>
  <c r="E13" i="24"/>
  <c r="F13" i="24" s="1"/>
  <c r="E12" i="24"/>
  <c r="F12" i="24" s="1"/>
  <c r="E11" i="24"/>
  <c r="F11" i="24" s="1"/>
  <c r="E23" i="23"/>
  <c r="F23" i="23" s="1"/>
  <c r="F22" i="23"/>
  <c r="E22" i="23"/>
  <c r="E21" i="23"/>
  <c r="F21" i="23" s="1"/>
  <c r="F20" i="23"/>
  <c r="E20" i="23"/>
  <c r="E19" i="23"/>
  <c r="F19" i="23" s="1"/>
  <c r="F18" i="23"/>
  <c r="E18" i="23"/>
  <c r="E17" i="23"/>
  <c r="F17" i="23" s="1"/>
  <c r="F16" i="23"/>
  <c r="E16" i="23"/>
  <c r="E15" i="23"/>
  <c r="F15" i="23" s="1"/>
  <c r="F14" i="23"/>
  <c r="E14" i="23"/>
  <c r="E13" i="23"/>
  <c r="F13" i="23" s="1"/>
  <c r="E12" i="23"/>
  <c r="F12" i="23" s="1"/>
  <c r="E11" i="23"/>
  <c r="F11" i="23" s="1"/>
  <c r="F23" i="22"/>
  <c r="E23" i="22"/>
  <c r="E22" i="22"/>
  <c r="F22" i="22" s="1"/>
  <c r="F21" i="22"/>
  <c r="E21" i="22"/>
  <c r="E20" i="22"/>
  <c r="F20" i="22" s="1"/>
  <c r="F19" i="22"/>
  <c r="E19" i="22"/>
  <c r="E18" i="22"/>
  <c r="F18" i="22" s="1"/>
  <c r="F17" i="22"/>
  <c r="E17" i="22"/>
  <c r="E16" i="22"/>
  <c r="F16" i="22" s="1"/>
  <c r="F15" i="22"/>
  <c r="E15" i="22"/>
  <c r="E14" i="22"/>
  <c r="F14" i="22" s="1"/>
  <c r="E13" i="22"/>
  <c r="F13" i="22" s="1"/>
  <c r="E12" i="22"/>
  <c r="F12" i="22" s="1"/>
  <c r="F11" i="22"/>
  <c r="E11" i="22"/>
  <c r="E23" i="21"/>
  <c r="F23" i="21" s="1"/>
  <c r="F22" i="21"/>
  <c r="E22" i="21"/>
  <c r="E21" i="21"/>
  <c r="F21" i="21" s="1"/>
  <c r="F20" i="21"/>
  <c r="E20" i="21"/>
  <c r="E19" i="21"/>
  <c r="F19" i="21" s="1"/>
  <c r="F18" i="21"/>
  <c r="E18" i="21"/>
  <c r="E17" i="21"/>
  <c r="F17" i="21" s="1"/>
  <c r="F16" i="21"/>
  <c r="E16" i="21"/>
  <c r="E15" i="21"/>
  <c r="F15" i="21" s="1"/>
  <c r="E14" i="21"/>
  <c r="F14" i="21" s="1"/>
  <c r="E13" i="21"/>
  <c r="F13" i="21" s="1"/>
  <c r="E12" i="21"/>
  <c r="F12" i="21" s="1"/>
  <c r="E11" i="21"/>
  <c r="F11" i="21" s="1"/>
  <c r="F23" i="20"/>
  <c r="E23" i="20"/>
  <c r="E22" i="20"/>
  <c r="F22" i="20" s="1"/>
  <c r="F21" i="20"/>
  <c r="E21" i="20"/>
  <c r="E20" i="20"/>
  <c r="F20" i="20" s="1"/>
  <c r="F19" i="20"/>
  <c r="E19" i="20"/>
  <c r="E18" i="20"/>
  <c r="F18" i="20" s="1"/>
  <c r="F17" i="20"/>
  <c r="E17" i="20"/>
  <c r="E16" i="20"/>
  <c r="F16" i="20" s="1"/>
  <c r="F15" i="20"/>
  <c r="E15" i="20"/>
  <c r="E14" i="20"/>
  <c r="F14" i="20" s="1"/>
  <c r="E13" i="20"/>
  <c r="F13" i="20" s="1"/>
  <c r="E12" i="20"/>
  <c r="F12" i="20" s="1"/>
  <c r="F11" i="20"/>
  <c r="E11" i="20"/>
  <c r="E27" i="19"/>
  <c r="F27" i="19" s="1"/>
  <c r="E25" i="19"/>
  <c r="F25" i="19" s="1"/>
  <c r="E24" i="19"/>
  <c r="F24" i="19" s="1"/>
  <c r="E23" i="19"/>
  <c r="F23" i="19" s="1"/>
  <c r="F21" i="19"/>
  <c r="E21" i="19"/>
  <c r="E20" i="19"/>
  <c r="F20" i="19" s="1"/>
  <c r="E19" i="19"/>
  <c r="F19" i="19" s="1"/>
  <c r="E18" i="19"/>
  <c r="F18" i="19" s="1"/>
  <c r="E17" i="19"/>
  <c r="F17" i="19" s="1"/>
  <c r="E16" i="19"/>
  <c r="F16" i="19" s="1"/>
  <c r="E15" i="19"/>
  <c r="F15" i="19" s="1"/>
  <c r="E14" i="19"/>
  <c r="F14" i="19" s="1"/>
  <c r="E13" i="19"/>
  <c r="F13" i="19" s="1"/>
  <c r="E12" i="19"/>
  <c r="F12" i="19" s="1"/>
  <c r="E11" i="19"/>
  <c r="F11" i="19" s="1"/>
  <c r="E23" i="18"/>
  <c r="F23" i="18" s="1"/>
  <c r="F22" i="18"/>
  <c r="E22" i="18"/>
  <c r="E21" i="18"/>
  <c r="F21" i="18" s="1"/>
  <c r="F20" i="18"/>
  <c r="E20" i="18"/>
  <c r="E19" i="18"/>
  <c r="F19" i="18" s="1"/>
  <c r="F18" i="18"/>
  <c r="E18" i="18"/>
  <c r="E17" i="18"/>
  <c r="F17" i="18" s="1"/>
  <c r="F16" i="18"/>
  <c r="E16" i="18"/>
  <c r="E15" i="18"/>
  <c r="F15" i="18" s="1"/>
  <c r="E14" i="18"/>
  <c r="F14" i="18" s="1"/>
  <c r="E13" i="18"/>
  <c r="F13" i="18" s="1"/>
  <c r="E12" i="18"/>
  <c r="F12" i="18" s="1"/>
  <c r="E11" i="18"/>
  <c r="F11" i="18" s="1"/>
  <c r="E23" i="17"/>
  <c r="F23" i="17" s="1"/>
  <c r="F22" i="17"/>
  <c r="E22" i="17"/>
  <c r="F21" i="17"/>
  <c r="E21" i="17"/>
  <c r="E20" i="17"/>
  <c r="F20" i="17" s="1"/>
  <c r="E19" i="17"/>
  <c r="F19" i="17" s="1"/>
  <c r="F18" i="17"/>
  <c r="E18" i="17"/>
  <c r="F17" i="17"/>
  <c r="E17" i="17"/>
  <c r="E16" i="17"/>
  <c r="F16" i="17" s="1"/>
  <c r="E15" i="17"/>
  <c r="F15" i="17" s="1"/>
  <c r="E14" i="17"/>
  <c r="F14" i="17" s="1"/>
  <c r="E13" i="17"/>
  <c r="F13" i="17" s="1"/>
  <c r="E12" i="17"/>
  <c r="F12" i="17" s="1"/>
  <c r="E11" i="17"/>
  <c r="F11" i="17" s="1"/>
  <c r="E23" i="16"/>
  <c r="F23" i="16" s="1"/>
  <c r="E22" i="16"/>
  <c r="F22" i="16" s="1"/>
  <c r="E21" i="16"/>
  <c r="F21" i="16" s="1"/>
  <c r="F20" i="16"/>
  <c r="E20" i="16"/>
  <c r="E19" i="16"/>
  <c r="F19" i="16" s="1"/>
  <c r="E18" i="16"/>
  <c r="F18" i="16" s="1"/>
  <c r="E17" i="16"/>
  <c r="F17" i="16" s="1"/>
  <c r="F16" i="16"/>
  <c r="E16" i="16"/>
  <c r="E15" i="16"/>
  <c r="F15" i="16" s="1"/>
  <c r="E14" i="16"/>
  <c r="F14" i="16" s="1"/>
  <c r="E13" i="16"/>
  <c r="F13" i="16" s="1"/>
  <c r="E12" i="16"/>
  <c r="F12" i="16" s="1"/>
  <c r="E11" i="16"/>
  <c r="F11" i="16" s="1"/>
  <c r="E23" i="15"/>
  <c r="F23" i="15" s="1"/>
  <c r="F22" i="15"/>
  <c r="E22" i="15"/>
  <c r="E21" i="15"/>
  <c r="F21" i="15" s="1"/>
  <c r="F20" i="15"/>
  <c r="E20" i="15"/>
  <c r="E19" i="15"/>
  <c r="F19" i="15" s="1"/>
  <c r="F18" i="15"/>
  <c r="E18" i="15"/>
  <c r="E17" i="15"/>
  <c r="F17" i="15" s="1"/>
  <c r="F16" i="15"/>
  <c r="E16" i="15"/>
  <c r="E15" i="15"/>
  <c r="F15" i="15" s="1"/>
  <c r="F14" i="15"/>
  <c r="E14" i="15"/>
  <c r="E13" i="15"/>
  <c r="F13" i="15" s="1"/>
  <c r="E12" i="15"/>
  <c r="F12" i="15" s="1"/>
  <c r="E11" i="15"/>
  <c r="F11" i="15" s="1"/>
  <c r="E23" i="14"/>
  <c r="F23" i="14" s="1"/>
  <c r="F22" i="14"/>
  <c r="E22" i="14"/>
  <c r="E21" i="14"/>
  <c r="F21" i="14" s="1"/>
  <c r="F20" i="14"/>
  <c r="E20" i="14"/>
  <c r="E19" i="14"/>
  <c r="F19" i="14" s="1"/>
  <c r="F18" i="14"/>
  <c r="E18" i="14"/>
  <c r="E17" i="14"/>
  <c r="F17" i="14" s="1"/>
  <c r="F16" i="14"/>
  <c r="E16" i="14"/>
  <c r="E15" i="14"/>
  <c r="F15" i="14" s="1"/>
  <c r="F14" i="14"/>
  <c r="E14" i="14"/>
  <c r="E13" i="14"/>
  <c r="F13" i="14" s="1"/>
  <c r="E12" i="14"/>
  <c r="F12" i="14" s="1"/>
  <c r="E11" i="14"/>
  <c r="F11" i="14" s="1"/>
  <c r="E23" i="13"/>
  <c r="F23" i="13" s="1"/>
  <c r="F22" i="13"/>
  <c r="E22" i="13"/>
  <c r="E21" i="13"/>
  <c r="F21" i="13" s="1"/>
  <c r="F20" i="13"/>
  <c r="E20" i="13"/>
  <c r="E19" i="13"/>
  <c r="F19" i="13" s="1"/>
  <c r="F18" i="13"/>
  <c r="E18" i="13"/>
  <c r="E17" i="13"/>
  <c r="F17" i="13" s="1"/>
  <c r="F16" i="13"/>
  <c r="E16" i="13"/>
  <c r="E15" i="13"/>
  <c r="F15" i="13" s="1"/>
  <c r="F14" i="13"/>
  <c r="E14" i="13"/>
  <c r="E13" i="13"/>
  <c r="F13" i="13" s="1"/>
  <c r="E12" i="13"/>
  <c r="F12" i="13" s="1"/>
  <c r="E11" i="13"/>
  <c r="F11" i="13" s="1"/>
  <c r="E23" i="12"/>
  <c r="F23" i="12" s="1"/>
  <c r="F22" i="12"/>
  <c r="E22" i="12"/>
  <c r="E21" i="12"/>
  <c r="F21" i="12" s="1"/>
  <c r="F20" i="12"/>
  <c r="E20" i="12"/>
  <c r="E19" i="12"/>
  <c r="F19" i="12" s="1"/>
  <c r="F18" i="12"/>
  <c r="E18" i="12"/>
  <c r="E17" i="12"/>
  <c r="F17" i="12" s="1"/>
  <c r="F16" i="12"/>
  <c r="E16" i="12"/>
  <c r="E15" i="12"/>
  <c r="F15" i="12" s="1"/>
  <c r="F14" i="12"/>
  <c r="E14" i="12"/>
  <c r="E13" i="12"/>
  <c r="F13" i="12" s="1"/>
  <c r="E12" i="12"/>
  <c r="F12" i="12" s="1"/>
  <c r="E11" i="12"/>
  <c r="F11" i="12" s="1"/>
  <c r="E23" i="11"/>
  <c r="F23" i="11" s="1"/>
  <c r="E22" i="11"/>
  <c r="F22" i="11" s="1"/>
  <c r="E21" i="11"/>
  <c r="F21" i="11" s="1"/>
  <c r="F20" i="11"/>
  <c r="E20" i="11"/>
  <c r="E19" i="11"/>
  <c r="F19" i="11" s="1"/>
  <c r="E18" i="11"/>
  <c r="F18" i="11" s="1"/>
  <c r="E17" i="11"/>
  <c r="F17" i="11" s="1"/>
  <c r="F16" i="11"/>
  <c r="E16" i="11"/>
  <c r="E15" i="11"/>
  <c r="F15" i="11" s="1"/>
  <c r="E14" i="11"/>
  <c r="F14" i="11" s="1"/>
  <c r="E13" i="11"/>
  <c r="F13" i="11" s="1"/>
  <c r="E12" i="11"/>
  <c r="F12" i="11" s="1"/>
  <c r="E11" i="11"/>
  <c r="F11" i="11" s="1"/>
  <c r="E25" i="10"/>
  <c r="F25" i="10" s="1"/>
  <c r="E23" i="10"/>
  <c r="F23" i="10" s="1"/>
  <c r="E22" i="10"/>
  <c r="F22" i="10" s="1"/>
  <c r="E21" i="10"/>
  <c r="F21" i="10" s="1"/>
  <c r="E20" i="10"/>
  <c r="F20" i="10" s="1"/>
  <c r="E19" i="10"/>
  <c r="F19" i="10" s="1"/>
  <c r="E18" i="10"/>
  <c r="F18" i="10" s="1"/>
  <c r="E17" i="10"/>
  <c r="F17" i="10" s="1"/>
  <c r="E16" i="10"/>
  <c r="F16" i="10" s="1"/>
  <c r="E15" i="10"/>
  <c r="F15" i="10" s="1"/>
  <c r="E14" i="10"/>
  <c r="F14" i="10" s="1"/>
  <c r="E13" i="10"/>
  <c r="F13" i="10" s="1"/>
  <c r="E12" i="10"/>
  <c r="F12" i="10" s="1"/>
  <c r="E11" i="10"/>
  <c r="F11" i="10" s="1"/>
  <c r="E23" i="9"/>
  <c r="F23" i="9" s="1"/>
  <c r="E22" i="9"/>
  <c r="F22" i="9" s="1"/>
  <c r="E21" i="9"/>
  <c r="F21" i="9" s="1"/>
  <c r="F20" i="9"/>
  <c r="E20" i="9"/>
  <c r="E19" i="9"/>
  <c r="F19" i="9" s="1"/>
  <c r="E18" i="9"/>
  <c r="F18" i="9" s="1"/>
  <c r="E17" i="9"/>
  <c r="F17" i="9" s="1"/>
  <c r="E16" i="9"/>
  <c r="F16" i="9" s="1"/>
  <c r="E15" i="9"/>
  <c r="F15" i="9" s="1"/>
  <c r="F14" i="9"/>
  <c r="E14" i="9"/>
  <c r="E13" i="9"/>
  <c r="F13" i="9" s="1"/>
  <c r="E12" i="9"/>
  <c r="F12" i="9" s="1"/>
  <c r="E11" i="9"/>
  <c r="F11" i="9" s="1"/>
  <c r="E24" i="8"/>
  <c r="F24" i="8" s="1"/>
  <c r="E23" i="8"/>
  <c r="F23" i="8" s="1"/>
  <c r="E22" i="8"/>
  <c r="F22" i="8" s="1"/>
  <c r="E21" i="8"/>
  <c r="F21" i="8" s="1"/>
  <c r="E20" i="8"/>
  <c r="F20" i="8" s="1"/>
  <c r="E19" i="8"/>
  <c r="F19" i="8" s="1"/>
  <c r="E18" i="8"/>
  <c r="F18" i="8" s="1"/>
  <c r="E17" i="8"/>
  <c r="F17" i="8" s="1"/>
  <c r="E16" i="8"/>
  <c r="F16" i="8" s="1"/>
  <c r="E15" i="8"/>
  <c r="F15" i="8" s="1"/>
  <c r="E14" i="8"/>
  <c r="F14" i="8" s="1"/>
  <c r="E13" i="8"/>
  <c r="F13" i="8" s="1"/>
  <c r="E12" i="8"/>
  <c r="F12" i="8" s="1"/>
  <c r="E11" i="8"/>
  <c r="F11" i="8" s="1"/>
  <c r="E23" i="7"/>
  <c r="F23" i="7" s="1"/>
  <c r="F22" i="7"/>
  <c r="E22" i="7"/>
  <c r="E21" i="7"/>
  <c r="F21" i="7" s="1"/>
  <c r="E20" i="7"/>
  <c r="F20" i="7" s="1"/>
  <c r="E19" i="7"/>
  <c r="F19" i="7" s="1"/>
  <c r="E18" i="7"/>
  <c r="F18" i="7" s="1"/>
  <c r="E17" i="7"/>
  <c r="F17" i="7" s="1"/>
  <c r="E16" i="7"/>
  <c r="F16" i="7" s="1"/>
  <c r="E15" i="7"/>
  <c r="F15" i="7" s="1"/>
  <c r="E14" i="7"/>
  <c r="F14" i="7" s="1"/>
  <c r="E13" i="7"/>
  <c r="F13" i="7" s="1"/>
  <c r="E12" i="7"/>
  <c r="F12" i="7" s="1"/>
  <c r="E11" i="7"/>
  <c r="F11" i="7" s="1"/>
  <c r="E23" i="29"/>
  <c r="F23" i="29" s="1"/>
  <c r="E22" i="29"/>
  <c r="F22" i="29" s="1"/>
  <c r="E21" i="29"/>
  <c r="F21" i="29" s="1"/>
  <c r="E20" i="29"/>
  <c r="F20" i="29" s="1"/>
  <c r="E19" i="29"/>
  <c r="F19" i="29" s="1"/>
  <c r="E18" i="29"/>
  <c r="F18" i="29" s="1"/>
  <c r="E17" i="29"/>
  <c r="F17" i="29" s="1"/>
  <c r="E16" i="29"/>
  <c r="F16" i="29" s="1"/>
  <c r="E15" i="29"/>
  <c r="F15" i="29" s="1"/>
  <c r="E14" i="29"/>
  <c r="F14" i="29" s="1"/>
  <c r="E13" i="29"/>
  <c r="F13" i="29" s="1"/>
  <c r="E12" i="29"/>
  <c r="F12" i="29" s="1"/>
  <c r="E11" i="29"/>
  <c r="F11" i="29" s="1"/>
  <c r="E23" i="6"/>
  <c r="F23" i="6" s="1"/>
  <c r="E22" i="6"/>
  <c r="F22" i="6" s="1"/>
  <c r="E21" i="6"/>
  <c r="F21" i="6" s="1"/>
  <c r="E20" i="6"/>
  <c r="F20" i="6" s="1"/>
  <c r="E19" i="6"/>
  <c r="F19" i="6" s="1"/>
  <c r="E18" i="6"/>
  <c r="F18" i="6" s="1"/>
  <c r="E17" i="6"/>
  <c r="F17" i="6" s="1"/>
  <c r="E16" i="6"/>
  <c r="F16" i="6" s="1"/>
  <c r="E15" i="6"/>
  <c r="F15" i="6" s="1"/>
  <c r="E14" i="6"/>
  <c r="F14" i="6" s="1"/>
  <c r="E13" i="6"/>
  <c r="F13" i="6" s="1"/>
  <c r="E12" i="6"/>
  <c r="F12" i="6" s="1"/>
  <c r="E11" i="6"/>
  <c r="F11" i="6" s="1"/>
  <c r="C30" i="4"/>
  <c r="D12" i="4"/>
  <c r="D24" i="4" s="1"/>
  <c r="D5" i="2" s="1"/>
  <c r="D13" i="4"/>
  <c r="D15" i="4"/>
  <c r="D16" i="4"/>
  <c r="D18" i="4"/>
  <c r="D19" i="4"/>
  <c r="D20" i="4"/>
  <c r="D22" i="4"/>
  <c r="D23" i="4"/>
  <c r="E24" i="4"/>
  <c r="F24" i="4" s="1"/>
  <c r="E23" i="4"/>
  <c r="F23" i="4" s="1"/>
  <c r="E22" i="4"/>
  <c r="F22" i="4" s="1"/>
  <c r="E21" i="4"/>
  <c r="F21" i="4" s="1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11" i="4"/>
  <c r="F11" i="4" s="1"/>
  <c r="G28" i="2" l="1"/>
  <c r="E30" i="27"/>
  <c r="F30" i="27" s="1"/>
  <c r="G27" i="2"/>
  <c r="E30" i="26"/>
  <c r="F30" i="26" s="1"/>
  <c r="G26" i="2"/>
  <c r="E30" i="25"/>
  <c r="F30" i="25" s="1"/>
  <c r="C25" i="2"/>
  <c r="E25" i="2"/>
  <c r="G25" i="2"/>
  <c r="E30" i="24"/>
  <c r="F30" i="24" s="1"/>
  <c r="C23" i="2"/>
  <c r="G21" i="2"/>
  <c r="E30" i="20"/>
  <c r="F30" i="20" s="1"/>
  <c r="C16" i="2"/>
  <c r="G15" i="2"/>
  <c r="E30" i="14"/>
  <c r="F30" i="14" s="1"/>
  <c r="G13" i="2"/>
  <c r="E30" i="12"/>
  <c r="F30" i="12" s="1"/>
  <c r="E24" i="11"/>
  <c r="F24" i="11" s="1"/>
  <c r="G11" i="2"/>
  <c r="E30" i="10"/>
  <c r="F30" i="10" s="1"/>
  <c r="G10" i="2"/>
  <c r="E30" i="9"/>
  <c r="F30" i="9" s="1"/>
  <c r="G9" i="2"/>
  <c r="E31" i="8"/>
  <c r="F31" i="8" s="1"/>
  <c r="G7" i="2"/>
  <c r="E30" i="29"/>
  <c r="F30" i="29" s="1"/>
  <c r="D24" i="29"/>
  <c r="D7" i="2" s="1"/>
  <c r="D30" i="6"/>
  <c r="G6" i="2" s="1"/>
  <c r="E30" i="6"/>
  <c r="F30" i="6" s="1"/>
  <c r="G5" i="2"/>
  <c r="E30" i="4"/>
  <c r="F30" i="4" s="1"/>
  <c r="G29" i="2"/>
  <c r="E30" i="28"/>
  <c r="F30" i="28" s="1"/>
  <c r="D24" i="28"/>
  <c r="D30" i="28" s="1"/>
  <c r="H29" i="2" s="1"/>
  <c r="C22" i="2"/>
  <c r="C30" i="21"/>
  <c r="G22" i="2" s="1"/>
  <c r="E24" i="20"/>
  <c r="F24" i="20" s="1"/>
  <c r="C21" i="2"/>
  <c r="G20" i="2"/>
  <c r="C20" i="2"/>
  <c r="C19" i="2"/>
  <c r="C18" i="2"/>
  <c r="D24" i="15"/>
  <c r="C15" i="2"/>
  <c r="C14" i="2"/>
  <c r="C13" i="2"/>
  <c r="E24" i="12"/>
  <c r="F24" i="12" s="1"/>
  <c r="C30" i="11"/>
  <c r="D24" i="10"/>
  <c r="D30" i="10" s="1"/>
  <c r="H11" i="2" s="1"/>
  <c r="C9" i="2"/>
  <c r="D24" i="7"/>
  <c r="D30" i="29"/>
  <c r="H7" i="2" s="1"/>
  <c r="H6" i="2"/>
  <c r="D24" i="25"/>
  <c r="E27" i="2"/>
  <c r="D24" i="26"/>
  <c r="C28" i="2"/>
  <c r="E28" i="2"/>
  <c r="E24" i="28"/>
  <c r="F24" i="28" s="1"/>
  <c r="C29" i="2"/>
  <c r="C30" i="7"/>
  <c r="D24" i="27"/>
  <c r="E24" i="27"/>
  <c r="F24" i="27" s="1"/>
  <c r="E24" i="25"/>
  <c r="F24" i="25" s="1"/>
  <c r="D24" i="24"/>
  <c r="E24" i="24"/>
  <c r="F24" i="24" s="1"/>
  <c r="D24" i="23"/>
  <c r="E24" i="23"/>
  <c r="F24" i="23" s="1"/>
  <c r="C30" i="23"/>
  <c r="D24" i="22"/>
  <c r="C30" i="22"/>
  <c r="D24" i="21"/>
  <c r="D24" i="20"/>
  <c r="D21" i="2" s="1"/>
  <c r="E22" i="19"/>
  <c r="F22" i="19" s="1"/>
  <c r="D22" i="19"/>
  <c r="D24" i="18"/>
  <c r="F24" i="18"/>
  <c r="C30" i="18"/>
  <c r="C31" i="17"/>
  <c r="D25" i="17"/>
  <c r="D24" i="16"/>
  <c r="E24" i="16"/>
  <c r="F24" i="16" s="1"/>
  <c r="C30" i="16"/>
  <c r="C30" i="15"/>
  <c r="E24" i="14"/>
  <c r="F24" i="14" s="1"/>
  <c r="D24" i="14"/>
  <c r="C30" i="13"/>
  <c r="D24" i="13"/>
  <c r="D24" i="12"/>
  <c r="D24" i="11"/>
  <c r="D30" i="11" s="1"/>
  <c r="E24" i="10"/>
  <c r="F24" i="10" s="1"/>
  <c r="D24" i="9"/>
  <c r="D31" i="8"/>
  <c r="H9" i="2" s="1"/>
  <c r="E25" i="8"/>
  <c r="F25" i="8" s="1"/>
  <c r="F24" i="7"/>
  <c r="D30" i="4"/>
  <c r="H5" i="2" s="1"/>
  <c r="D27" i="3"/>
  <c r="F4" i="2" s="1"/>
  <c r="C24" i="3"/>
  <c r="C4" i="2" s="1"/>
  <c r="F23" i="3"/>
  <c r="E23" i="3"/>
  <c r="D23" i="3"/>
  <c r="E22" i="3"/>
  <c r="F22" i="3" s="1"/>
  <c r="D22" i="3"/>
  <c r="E21" i="3"/>
  <c r="F21" i="3" s="1"/>
  <c r="E20" i="3"/>
  <c r="F20" i="3" s="1"/>
  <c r="D20" i="3"/>
  <c r="E19" i="3"/>
  <c r="F19" i="3" s="1"/>
  <c r="D19" i="3"/>
  <c r="E18" i="3"/>
  <c r="F18" i="3" s="1"/>
  <c r="D18" i="3"/>
  <c r="E17" i="3"/>
  <c r="F17" i="3" s="1"/>
  <c r="E16" i="3"/>
  <c r="F16" i="3" s="1"/>
  <c r="D16" i="3"/>
  <c r="E15" i="3"/>
  <c r="F15" i="3" s="1"/>
  <c r="D15" i="3"/>
  <c r="E14" i="3"/>
  <c r="F14" i="3" s="1"/>
  <c r="E13" i="3"/>
  <c r="F13" i="3" s="1"/>
  <c r="D13" i="3"/>
  <c r="E12" i="3"/>
  <c r="F12" i="3" s="1"/>
  <c r="D12" i="3"/>
  <c r="E11" i="3"/>
  <c r="F11" i="3" s="1"/>
  <c r="G24" i="2" l="1"/>
  <c r="E30" i="23"/>
  <c r="F30" i="23" s="1"/>
  <c r="G23" i="2"/>
  <c r="E30" i="22"/>
  <c r="F30" i="22" s="1"/>
  <c r="G19" i="2"/>
  <c r="E30" i="18"/>
  <c r="F30" i="18" s="1"/>
  <c r="G18" i="2"/>
  <c r="E31" i="17"/>
  <c r="F31" i="17" s="1"/>
  <c r="G17" i="2"/>
  <c r="E30" i="16"/>
  <c r="F30" i="16" s="1"/>
  <c r="G16" i="2"/>
  <c r="E30" i="15"/>
  <c r="F30" i="15" s="1"/>
  <c r="G14" i="2"/>
  <c r="E30" i="13"/>
  <c r="F30" i="13" s="1"/>
  <c r="G12" i="2"/>
  <c r="E30" i="11"/>
  <c r="F30" i="11" s="1"/>
  <c r="G8" i="2"/>
  <c r="E30" i="7"/>
  <c r="F30" i="7" s="1"/>
  <c r="D11" i="2"/>
  <c r="D29" i="2"/>
  <c r="D30" i="21"/>
  <c r="H22" i="2" s="1"/>
  <c r="D22" i="2"/>
  <c r="D30" i="20"/>
  <c r="H21" i="2" s="1"/>
  <c r="D28" i="19"/>
  <c r="H20" i="2" s="1"/>
  <c r="D20" i="2"/>
  <c r="D30" i="18"/>
  <c r="H19" i="2" s="1"/>
  <c r="D19" i="2"/>
  <c r="D31" i="17"/>
  <c r="H18" i="2" s="1"/>
  <c r="D18" i="2"/>
  <c r="D30" i="16"/>
  <c r="H17" i="2" s="1"/>
  <c r="D17" i="2"/>
  <c r="D30" i="15"/>
  <c r="H16" i="2" s="1"/>
  <c r="D16" i="2"/>
  <c r="D30" i="14"/>
  <c r="H15" i="2" s="1"/>
  <c r="D15" i="2"/>
  <c r="D30" i="13"/>
  <c r="H14" i="2" s="1"/>
  <c r="D14" i="2"/>
  <c r="D30" i="12"/>
  <c r="H13" i="2" s="1"/>
  <c r="D13" i="2"/>
  <c r="H12" i="2"/>
  <c r="D12" i="2"/>
  <c r="D30" i="9"/>
  <c r="H10" i="2" s="1"/>
  <c r="D10" i="2"/>
  <c r="D30" i="7"/>
  <c r="H8" i="2" s="1"/>
  <c r="D8" i="2"/>
  <c r="D24" i="3"/>
  <c r="C30" i="3"/>
  <c r="D30" i="22"/>
  <c r="H23" i="2" s="1"/>
  <c r="D23" i="2"/>
  <c r="D30" i="23"/>
  <c r="H24" i="2" s="1"/>
  <c r="D24" i="2"/>
  <c r="D30" i="24"/>
  <c r="H25" i="2" s="1"/>
  <c r="D25" i="2"/>
  <c r="F25" i="2"/>
  <c r="D30" i="25"/>
  <c r="H26" i="2" s="1"/>
  <c r="F26" i="2"/>
  <c r="D26" i="2"/>
  <c r="D30" i="26"/>
  <c r="H27" i="2" s="1"/>
  <c r="D27" i="2"/>
  <c r="D30" i="27"/>
  <c r="H28" i="2" s="1"/>
  <c r="D28" i="2"/>
  <c r="E24" i="3"/>
  <c r="F24" i="3" s="1"/>
  <c r="E31" i="2"/>
  <c r="C31" i="2"/>
  <c r="G4" i="2" l="1"/>
  <c r="G31" i="2" s="1"/>
  <c r="E30" i="3"/>
  <c r="F30" i="3" s="1"/>
  <c r="F31" i="2"/>
  <c r="D30" i="3"/>
  <c r="H4" i="2" s="1"/>
  <c r="H31" i="2" s="1"/>
  <c r="D4" i="2"/>
  <c r="D31" i="2" s="1"/>
</calcChain>
</file>

<file path=xl/sharedStrings.xml><?xml version="1.0" encoding="utf-8"?>
<sst xmlns="http://schemas.openxmlformats.org/spreadsheetml/2006/main" count="877" uniqueCount="185">
  <si>
    <t>ZADANIE nr 1 – Komenda Powiatowa Policji w Bełchatowie ul. 1 Maja 7, 97-400 Bełchatów</t>
  </si>
  <si>
    <t>l.p.</t>
  </si>
  <si>
    <t>Zakres przedmiotu zamówienia</t>
  </si>
  <si>
    <t>na podstawie opisu przedmiotu zamówienia (OPZ)</t>
  </si>
  <si>
    <t>Wartość przedmiotu zamówienia</t>
  </si>
  <si>
    <t>Netto [PLN]</t>
  </si>
  <si>
    <t>Brutto [PLN] </t>
  </si>
  <si>
    <t>Rozdzielnice elektryczne</t>
  </si>
  <si>
    <t>Rozdzielnice elektryczne- modernizacja rozdzielni głównej oraz dołożenie szafki zasilającej</t>
  </si>
  <si>
    <t>WLZ</t>
  </si>
  <si>
    <t>YKY 5 x 10</t>
  </si>
  <si>
    <t>Trasy kablowe</t>
  </si>
  <si>
    <t>kanał DLP</t>
  </si>
  <si>
    <t>Uszczelnienia przejść instalacyjnych wodo i gazoszczelnych oraz ppoż.</t>
  </si>
  <si>
    <t>Materiał drobny i pomocniczy</t>
  </si>
  <si>
    <t>Dokumentacja powykonawcza w tym pomiary i schematy</t>
  </si>
  <si>
    <t>A1</t>
  </si>
  <si>
    <t>CENA OFERTY DLA ETAPU I :</t>
  </si>
  <si>
    <t>ETAP II - Montaż, podłączenie oraz uruchomienie ładowarki elektrycznej samochodowej</t>
  </si>
  <si>
    <t>B1</t>
  </si>
  <si>
    <t>C1 dla Zadania nr 1 – suma poz. A1 dla ETAPU I oraz poz. B1 dla ETAPU II wynosi netto / brutto:</t>
  </si>
  <si>
    <t>Rozdzielnice elektryczne- modernizacja rozdzielni głównej w budynku</t>
  </si>
  <si>
    <t>Rozdzielnia zasilająca ładowarkę</t>
  </si>
  <si>
    <t>arot fi 75 ( w tym wykop i utwardzenia)</t>
  </si>
  <si>
    <t>A2</t>
  </si>
  <si>
    <t xml:space="preserve">FORMULARZ CENOWY / TABELA ELEMENTÓW SCALONYCH </t>
  </si>
  <si>
    <t>Rozdzielnia zasilającą ładowarkę</t>
  </si>
  <si>
    <t>YKY 5 x10</t>
  </si>
  <si>
    <t>Koszty napraw i odtworzeń sufitów podwieszanych oraz ścian</t>
  </si>
  <si>
    <t>A3</t>
  </si>
  <si>
    <t>B3</t>
  </si>
  <si>
    <t xml:space="preserve">ZADANIE nr 4 – Komenda Powiatowa Policji w Kutnie ul. Toruńska 14,  99-300 Kutno </t>
  </si>
  <si>
    <t>A4</t>
  </si>
  <si>
    <t>B4</t>
  </si>
  <si>
    <t xml:space="preserve">ZADANIE nr 5 – Komenda Powiatowa Policji w Łasku ul. 9go Maja 32/36,  98-100 Łask </t>
  </si>
  <si>
    <t>Rozdzielnice elektryczne- modernizacja rozdzielni głównej</t>
  </si>
  <si>
    <t>A5</t>
  </si>
  <si>
    <t>B5</t>
  </si>
  <si>
    <t>YKY 5 x6</t>
  </si>
  <si>
    <t>Uszczelnienia przejść instalacyjnych wodo i gazoszczlnych oraz ppoż.</t>
  </si>
  <si>
    <t>A6</t>
  </si>
  <si>
    <t>B6</t>
  </si>
  <si>
    <t>arot fi 75</t>
  </si>
  <si>
    <t>A7</t>
  </si>
  <si>
    <t>B7</t>
  </si>
  <si>
    <t>ZADANIE nr 8 – Komenda Powiatowa Policji w Opocznie al. Dąbrówki 1,  26-300 Opoczno</t>
  </si>
  <si>
    <t>Rozdzielnice elektryczne- modernizacja rozdzielni głównej w piwnicy budynku</t>
  </si>
  <si>
    <t>YKY 5 x 16</t>
  </si>
  <si>
    <t>A8</t>
  </si>
  <si>
    <t>B8</t>
  </si>
  <si>
    <t>ZADANIE nr 9 – Komenda Powiatowa Policji w Pabianicach ul. Żeromskiego 18,  95-200 Pabianice</t>
  </si>
  <si>
    <t xml:space="preserve">ZADANIE nr 10 – Komenda Powiatowa Policji w Pajęcznie ul. 1 Maja 52,  98-330 Pajęczno </t>
  </si>
  <si>
    <t>YKY 5 x 6</t>
  </si>
  <si>
    <t xml:space="preserve">ZADANIE nr 12 – Komenda Powiatowa Policji Poddębicach ul. Targowa 22,  99-200 Poddębice  </t>
  </si>
  <si>
    <t>Rozdzielnice elektryczne- modernizacja rozdzielni garażowej</t>
  </si>
  <si>
    <t>Rozdzielnia zasiląjąca ładowarkę</t>
  </si>
  <si>
    <t>w budynku</t>
  </si>
  <si>
    <t>Słupek pod stację ładowania, materiał drobny i pomocniczy</t>
  </si>
  <si>
    <t>Rozdzielnice elektryczne- modernizacja rozdzielni głównej zlokalizowanej na elewacji budynku gospodarczego</t>
  </si>
  <si>
    <t>Rozdzielnia zasilająca ładowarkę+ złącze Zk2</t>
  </si>
  <si>
    <t>Rozdzielnice elektryczne- modernizacja rozdzielni garażowej i rozdzielni RP8</t>
  </si>
  <si>
    <t xml:space="preserve">ZADANIE nr 25 – IV Komisariat Policji w Łodzi Komendy Miejskiej Policji w Łodzi ul. Mikołaja Kopernika 29/31,  90-545 Łódź  </t>
  </si>
  <si>
    <r>
      <t>Załączni</t>
    </r>
    <r>
      <rPr>
        <b/>
        <sz val="9"/>
        <color rgb="FF000000"/>
        <rFont val="Arial"/>
        <family val="2"/>
        <charset val="238"/>
      </rPr>
      <t>k nr 2.1. do SWZ</t>
    </r>
  </si>
  <si>
    <r>
      <t>EEE</t>
    </r>
    <r>
      <rPr>
        <b/>
        <sz val="11"/>
        <color rgb="FF000000"/>
        <rFont val="Calibri"/>
        <family val="2"/>
        <charset val="238"/>
        <scheme val="minor"/>
      </rPr>
      <t xml:space="preserve"> ETAP I - Instalacje na prąd</t>
    </r>
  </si>
  <si>
    <t xml:space="preserve">Rozdzielnia zasilania ładowarki 2 x 12 </t>
  </si>
  <si>
    <t xml:space="preserve">Materiał drobny i pomocniczy </t>
  </si>
  <si>
    <t xml:space="preserve">Prace ogólnobudowlane </t>
  </si>
  <si>
    <t xml:space="preserve">Koszty napraw i odtworzeń </t>
  </si>
  <si>
    <t>CENA OFERTY dla ETAP II:</t>
  </si>
  <si>
    <t xml:space="preserve">Rozdzielnice elektryczne- modernizacja rozdzielni głównej w budynku </t>
  </si>
  <si>
    <t>C1 dla Zadania nr 3 – suma poz. A3 dla ETAPU I oraz poz. B3 dla ETAPU II wynosi netto / brutto:</t>
  </si>
  <si>
    <t>C1 dla Zadania nr 4 – suma poz. A4 dla ETAPU I oraz poz. B4 dla ETAPU II wynosi netto / brutto:</t>
  </si>
  <si>
    <t>C1 dla Zadania nr 5 – suma poz. A5 dla ETAPU I oraz poz. B5 dla ETAPU II wynosi netto / brutto:</t>
  </si>
  <si>
    <t>C1 dla Zadania nr 6 – suma poz. A6 dla ETAPU I oraz poz. B6 dla ETAPU II wynosi netto / brutto:</t>
  </si>
  <si>
    <t xml:space="preserve">w budynku garażu </t>
  </si>
  <si>
    <t>C1 dla Zadania nr 7 – suma poz. A7 dla ETAPU I oraz poz. B7 dla ETAPU II wynosi netto / brutto:</t>
  </si>
  <si>
    <t>C1 dla Zadania nr 8 – suma poz. A8 dla ETAPU I oraz poz. B8 dla ETAPU II wynosi netto / brutto:</t>
  </si>
  <si>
    <t xml:space="preserve">ZADANIE nr 13 – Komenda Powiatowa Policji w Radomsku ul. Piłsudskiego 56,  97-200 Radomsko  
</t>
  </si>
  <si>
    <t xml:space="preserve">ZADANIE nr 14 – Komenda Powiatowa Policji w Rawie Mazowieckiej ul. Kościuszki 23,  
96-200 Rawa Mazowiecka  
</t>
  </si>
  <si>
    <t xml:space="preserve">ZADANIE nr 15 – Komenda Miejska Policji w Łodzi ul. Sienkiewicza 28/30,  
90-114 Łódź
</t>
  </si>
  <si>
    <t xml:space="preserve">ZADANIE nr 22 – Komenda Powiatowa Policji w Zgierzu ul. Długa 58/60,  
95-100 Zgierz
</t>
  </si>
  <si>
    <t>ZADANIE nr 2 – Komenda Powiatowa Policji w Brzezinach ul. Konstytucji 3 Maja 5, 95-060 Brzeziny</t>
  </si>
  <si>
    <t xml:space="preserve">ZADANIE nr 3 – Komenda Powiatowa Policji Łódź – Wschód  w Koluszkach ul. 11 Listopada 62, 95-040 Koluszki </t>
  </si>
  <si>
    <t>ZADANIE nr 6 – Komenda Powiatowa Policji w Łęczycy ul. Ozorkowskie Przedmieście 4a,  99-100 Łęczyca</t>
  </si>
  <si>
    <t>C1 dla Zadania nr 9 – suma poz. A9 dla ETAPU I oraz poz. B9 dla ETAPU II wynosi netto / brutto:</t>
  </si>
  <si>
    <t>C1 dla Zadania nr 10 – suma poz. A10 dla ETAPU I oraz poz. B10 dla ETAPU II wynosi netto / brutto:</t>
  </si>
  <si>
    <t>C1 dla Zadania nr 11 – suma poz. A11 dla ETAPU I oraz poz. B11 dla ETAPU II wynosi netto / brutto:</t>
  </si>
  <si>
    <t>C1 dla Zadania nr 12 – suma poz. A12 dla ETAPU I oraz poz. B12 dla ETAPU II wynosi netto / brutto:</t>
  </si>
  <si>
    <t>C1 dla Zadania nr 14 – suma poz. A14 dla ETAPU I oraz poz. B14 dla ETAPU II wynosi netto / brutto:</t>
  </si>
  <si>
    <t>C1 dla Zadania nr 15 – suma poz. A15 dla ETAPU I oraz poz. B15 dla ETAPU II wynosi netto / brutto:</t>
  </si>
  <si>
    <t>C1 dla Zadania nr 16 – suma poz. A16 dla ETAPU I oraz poz. B16 dla ETAPU II wynosi netto / brutto:</t>
  </si>
  <si>
    <t>C1 dla Zadania nr 17 – suma poz. A17 dla ETAPU I oraz poz. B17 dla ETAPU II wynosi netto / brutto:</t>
  </si>
  <si>
    <t>C1 dla Zadania nr 18 – suma poz. A18 dla ETAPU I oraz poz. B18 dla ETAPU II wynosi netto / brutto:</t>
  </si>
  <si>
    <t xml:space="preserve">ZADANIE nr 19 – Komenda Powiatowa Policji w Wieluniu ul. Warszawska 22A,  98-300 Wieluń
</t>
  </si>
  <si>
    <t>C1 dla Zadania nr 19 – suma poz. A19 dla ETAPU I oraz poz. B19 dla ETAPU II wynosi netto / brutto:</t>
  </si>
  <si>
    <t xml:space="preserve">ZADANIE nr 20 – Komenda Powiatowa Policji w Wieruszowie ul. Kuźnicka 28A,  98-400 Wieruszów
</t>
  </si>
  <si>
    <t>ZADANIE nr 21 – Komenda Powiatowa Policji w Zduńskiej Woli ul. Spacerowa 27,  98-220 Zduńska Wola</t>
  </si>
  <si>
    <t>ZADANIE nr 23 – I Komisariat Policji Komendy Miejskiej Policji w Łodzi ul. Sienkiewicza 28/30,  90-114 Łódź</t>
  </si>
  <si>
    <t xml:space="preserve">ZADANIE nr 24 – III Komisariat Policji Komendy Miejskiej Policji w Łodzi ul. Armii Krajowej 33,  90-046 Łódź.  </t>
  </si>
  <si>
    <t xml:space="preserve">ZADANIE nr 26 – VIII Komisariat Policji w Łodzi  Komendy Miejskiej Policji w Łodzi 
ul. Wólczańska 250, 93-170 Łódź </t>
  </si>
  <si>
    <t xml:space="preserve">ZADANIE nr 7 – Komenda Powiatowa Policji w Łowiczu ul. Bonifraterska 12/14,  99-400 Łowicz
</t>
  </si>
  <si>
    <t>C1 dla Zadania nr 13– suma poz. A13 dla ETAPU I oraz poz. B13 dla ETAPU II wynosi netto / brutto:</t>
  </si>
  <si>
    <t>ZADANIE nr 16 – Komenda Powiatowa Policji w Sieradzu ul. Generała Władysława Sikorskiego 2,  98-200 Sieradz</t>
  </si>
  <si>
    <t xml:space="preserve">ZADANIE nr 17 – Komenda Miejska Policji w Skierniewicach ul. Jana III Sobieskiego 69,  96-100 Skierniewice  </t>
  </si>
  <si>
    <t>ZADANIE nr 18 – Komenda Powiatowa Policji w Tomaszowie Mazowieckim ul. Wandy Panfil 44,  97-200 Tomaszów Mazowiecki</t>
  </si>
  <si>
    <r>
      <t>Brutto [PLN] </t>
    </r>
    <r>
      <rPr>
        <b/>
        <sz val="8"/>
        <color theme="1"/>
        <rFont val="Calibri"/>
        <family val="2"/>
        <charset val="238"/>
        <scheme val="minor"/>
      </rPr>
      <t>(23%)</t>
    </r>
  </si>
  <si>
    <t>C11</t>
  </si>
  <si>
    <t>C1 dla Zadania nr 2 – suma poz. A2 dla ETAPU I oraz poz. C11 dla ETAPU II wynosi netto / brutto:</t>
  </si>
  <si>
    <t>SPRAWDZENIE</t>
  </si>
  <si>
    <t>Nazwa jednostki</t>
  </si>
  <si>
    <t>ETAP I</t>
  </si>
  <si>
    <t xml:space="preserve">ETAP II </t>
  </si>
  <si>
    <t>ETAP II</t>
  </si>
  <si>
    <t>RAZEM ETAP I i II</t>
  </si>
  <si>
    <t>KPP w Bełchatowie</t>
  </si>
  <si>
    <t>KPP w Brzezinach</t>
  </si>
  <si>
    <t>KPP Łódź Wschód</t>
  </si>
  <si>
    <t>KPP w Kutnie</t>
  </si>
  <si>
    <t>KPP w Łasku</t>
  </si>
  <si>
    <t>KPP w Łęczycy</t>
  </si>
  <si>
    <t>KPP w Łowiczu</t>
  </si>
  <si>
    <t>KPP W Opocznie</t>
  </si>
  <si>
    <t>KPP w Pabianicach</t>
  </si>
  <si>
    <t>KPP w Pajęcznie</t>
  </si>
  <si>
    <t>KMP w Piotrkowie Tryb.</t>
  </si>
  <si>
    <t>KPP w Poddębicach</t>
  </si>
  <si>
    <t>KPP w Radomsku</t>
  </si>
  <si>
    <t>KPP w Rawie Maz.</t>
  </si>
  <si>
    <t>KMP w Łodzi</t>
  </si>
  <si>
    <t>KPP w Sieradzu</t>
  </si>
  <si>
    <t>KMP w Skierniewicach</t>
  </si>
  <si>
    <t>KPP W Tomaszowie Maz</t>
  </si>
  <si>
    <t>KPP W Wieluniu</t>
  </si>
  <si>
    <t>KPP W Wieruszowie</t>
  </si>
  <si>
    <t>KPP w Zduńskiej Woli</t>
  </si>
  <si>
    <t>KPP w Zgierzu</t>
  </si>
  <si>
    <t>I KP KMP w Łodzi</t>
  </si>
  <si>
    <t>III KP KMP w Łodzi</t>
  </si>
  <si>
    <t>IV KP KMP w Łodzi</t>
  </si>
  <si>
    <t>VIII KP KMP w Łodzi</t>
  </si>
  <si>
    <t xml:space="preserve">ZADANIE nr 11 – Komenda Miejska Policji w Piotrkowie Trybunalskim ul. Szkolna 30/328,  97-300 Piotrków Trybunalski </t>
  </si>
  <si>
    <t>suma wszystkich składowych :</t>
  </si>
  <si>
    <t>/1/</t>
  </si>
  <si>
    <t>/2/</t>
  </si>
  <si>
    <t>/3/</t>
  </si>
  <si>
    <t>/4/</t>
  </si>
  <si>
    <t>/5/</t>
  </si>
  <si>
    <t>/6/</t>
  </si>
  <si>
    <t>/3+5/</t>
  </si>
  <si>
    <t>Wartość netto (PLN)</t>
  </si>
  <si>
    <t>Wartość brutto (PLN)</t>
  </si>
  <si>
    <t>C1 dla Zadania nr 23 – suma poz. A23 dla ETAPU I oraz poz. C23 dla ETAPU II wynosi netto / brutto:</t>
  </si>
  <si>
    <t>C1 dla Zadania nr 21 – suma poz. A21 dla ETAPU I oraz poz. C21 dla ETAPU II wynosi netto / brutto:</t>
  </si>
  <si>
    <t>C1 dla Zadania nr 26 – suma poz. A26 dla ETAPU I oraz poz. C26 dla ETAPU II wynosi netto / brutto:</t>
  </si>
  <si>
    <t>C1 dla Zadania nr 25 – suma poz. A25 dla ETAPU I oraz poz. C25 dla ETAPU II wynosi netto / brutto:</t>
  </si>
  <si>
    <t>C1 dla Zadania nr 24 – suma poz. A24 dla ETAPU I oraz poz. C24 dla ETAPU II wynosi netto / brutto:</t>
  </si>
  <si>
    <t>C1 dla Zadania nr 22 – suma poz. A22 dla ETAPU I oraz poz. C22 dla ETAPU II wynosi netto / brutto:</t>
  </si>
  <si>
    <t>C1 dla Zadania nr 20 – suma poz. A20 dla ETAPU I oraz poz. C20 dla ETAPU II wynosi netto / brutto:</t>
  </si>
  <si>
    <t>/4+6/</t>
  </si>
  <si>
    <t>FZ-2380/23/25/MK</t>
  </si>
  <si>
    <r>
      <t>Załączni</t>
    </r>
    <r>
      <rPr>
        <b/>
        <sz val="9"/>
        <color rgb="FF000000"/>
        <rFont val="Arial"/>
        <family val="2"/>
        <charset val="238"/>
      </rPr>
      <t>k nr 2.2. do SWZ</t>
    </r>
  </si>
  <si>
    <r>
      <t>Załączni</t>
    </r>
    <r>
      <rPr>
        <b/>
        <sz val="9"/>
        <color rgb="FF000000"/>
        <rFont val="Arial"/>
        <family val="2"/>
        <charset val="238"/>
      </rPr>
      <t>k nr 2.3. do SWZ</t>
    </r>
  </si>
  <si>
    <r>
      <t>Załączni</t>
    </r>
    <r>
      <rPr>
        <b/>
        <sz val="9"/>
        <color rgb="FF000000"/>
        <rFont val="Arial"/>
        <family val="2"/>
        <charset val="238"/>
      </rPr>
      <t>k nr 2.4. do SWZ</t>
    </r>
  </si>
  <si>
    <r>
      <t>Załączni</t>
    </r>
    <r>
      <rPr>
        <b/>
        <sz val="9"/>
        <color rgb="FF000000"/>
        <rFont val="Arial"/>
        <family val="2"/>
        <charset val="238"/>
      </rPr>
      <t>k nr 2.5. do SWZ</t>
    </r>
  </si>
  <si>
    <r>
      <t>Załączni</t>
    </r>
    <r>
      <rPr>
        <b/>
        <sz val="9"/>
        <color rgb="FF000000"/>
        <rFont val="Arial"/>
        <family val="2"/>
        <charset val="238"/>
      </rPr>
      <t>k nr 2.6. do SWZ</t>
    </r>
  </si>
  <si>
    <r>
      <t>Załączni</t>
    </r>
    <r>
      <rPr>
        <b/>
        <sz val="9"/>
        <color rgb="FF000000"/>
        <rFont val="Arial"/>
        <family val="2"/>
        <charset val="238"/>
      </rPr>
      <t>k nr 2.7. do SWZ</t>
    </r>
  </si>
  <si>
    <r>
      <t>Załączni</t>
    </r>
    <r>
      <rPr>
        <b/>
        <sz val="9"/>
        <color rgb="FF000000"/>
        <rFont val="Arial"/>
        <family val="2"/>
        <charset val="238"/>
      </rPr>
      <t>k nr 2.8. do SWZ</t>
    </r>
  </si>
  <si>
    <r>
      <t>Załączni</t>
    </r>
    <r>
      <rPr>
        <b/>
        <sz val="9"/>
        <color rgb="FF000000"/>
        <rFont val="Arial"/>
        <family val="2"/>
        <charset val="238"/>
      </rPr>
      <t>k nr 2.9. do SWZ</t>
    </r>
  </si>
  <si>
    <r>
      <t>Załączni</t>
    </r>
    <r>
      <rPr>
        <b/>
        <sz val="9"/>
        <color rgb="FF000000"/>
        <rFont val="Arial"/>
        <family val="2"/>
        <charset val="238"/>
      </rPr>
      <t>k nr 2.10. do SWZ</t>
    </r>
  </si>
  <si>
    <r>
      <t>Załączni</t>
    </r>
    <r>
      <rPr>
        <b/>
        <sz val="9"/>
        <color rgb="FF000000"/>
        <rFont val="Arial"/>
        <family val="2"/>
        <charset val="238"/>
      </rPr>
      <t>k nr 2.11. do SWZ</t>
    </r>
  </si>
  <si>
    <r>
      <t>Załączni</t>
    </r>
    <r>
      <rPr>
        <b/>
        <sz val="9"/>
        <color rgb="FF000000"/>
        <rFont val="Arial"/>
        <family val="2"/>
        <charset val="238"/>
      </rPr>
      <t>k nr 2.12. do SWZ</t>
    </r>
  </si>
  <si>
    <r>
      <t>Załączni</t>
    </r>
    <r>
      <rPr>
        <b/>
        <sz val="9"/>
        <color rgb="FF000000"/>
        <rFont val="Arial"/>
        <family val="2"/>
        <charset val="238"/>
      </rPr>
      <t>k nr 2.13. do SWZ</t>
    </r>
  </si>
  <si>
    <r>
      <t>Załączni</t>
    </r>
    <r>
      <rPr>
        <b/>
        <sz val="9"/>
        <color rgb="FF000000"/>
        <rFont val="Arial"/>
        <family val="2"/>
        <charset val="238"/>
      </rPr>
      <t>k nr 2.14. do SWZ</t>
    </r>
  </si>
  <si>
    <r>
      <t>Załączni</t>
    </r>
    <r>
      <rPr>
        <b/>
        <sz val="9"/>
        <color rgb="FF000000"/>
        <rFont val="Arial"/>
        <family val="2"/>
        <charset val="238"/>
      </rPr>
      <t>k nr 2.15. do SWZ</t>
    </r>
  </si>
  <si>
    <r>
      <t>Załączni</t>
    </r>
    <r>
      <rPr>
        <b/>
        <sz val="9"/>
        <color rgb="FF000000"/>
        <rFont val="Arial"/>
        <family val="2"/>
        <charset val="238"/>
      </rPr>
      <t>k nr 2.16. do SWZ</t>
    </r>
  </si>
  <si>
    <r>
      <t>Załączni</t>
    </r>
    <r>
      <rPr>
        <b/>
        <sz val="9"/>
        <color rgb="FF000000"/>
        <rFont val="Arial"/>
        <family val="2"/>
        <charset val="238"/>
      </rPr>
      <t>k nr 2.17. do SWZ</t>
    </r>
  </si>
  <si>
    <r>
      <t>Załączni</t>
    </r>
    <r>
      <rPr>
        <b/>
        <sz val="9"/>
        <color rgb="FF000000"/>
        <rFont val="Arial"/>
        <family val="2"/>
        <charset val="238"/>
      </rPr>
      <t>k nr 2.18. do SWZ</t>
    </r>
  </si>
  <si>
    <r>
      <t>Załączni</t>
    </r>
    <r>
      <rPr>
        <b/>
        <sz val="9"/>
        <color rgb="FF000000"/>
        <rFont val="Arial"/>
        <family val="2"/>
        <charset val="238"/>
      </rPr>
      <t>k nr 2.19. do SWZ</t>
    </r>
  </si>
  <si>
    <r>
      <t>Załączni</t>
    </r>
    <r>
      <rPr>
        <b/>
        <sz val="9"/>
        <color rgb="FF000000"/>
        <rFont val="Arial"/>
        <family val="2"/>
        <charset val="238"/>
      </rPr>
      <t>k nr 2.20. do SWZ</t>
    </r>
  </si>
  <si>
    <r>
      <t>Załączni</t>
    </r>
    <r>
      <rPr>
        <b/>
        <sz val="9"/>
        <color rgb="FF000000"/>
        <rFont val="Arial"/>
        <family val="2"/>
        <charset val="238"/>
      </rPr>
      <t>k nr 2.21. do SWZ</t>
    </r>
  </si>
  <si>
    <r>
      <t>Załączni</t>
    </r>
    <r>
      <rPr>
        <b/>
        <sz val="9"/>
        <color rgb="FF000000"/>
        <rFont val="Arial"/>
        <family val="2"/>
        <charset val="238"/>
      </rPr>
      <t>k nr 2.22. do SWZ</t>
    </r>
  </si>
  <si>
    <r>
      <t>Załączni</t>
    </r>
    <r>
      <rPr>
        <b/>
        <sz val="9"/>
        <color rgb="FF000000"/>
        <rFont val="Arial"/>
        <family val="2"/>
        <charset val="238"/>
      </rPr>
      <t>k nr 2.23. do SWZ</t>
    </r>
  </si>
  <si>
    <r>
      <t>Załączni</t>
    </r>
    <r>
      <rPr>
        <b/>
        <sz val="9"/>
        <color rgb="FF000000"/>
        <rFont val="Arial"/>
        <family val="2"/>
        <charset val="238"/>
      </rPr>
      <t>k nr 2.24. do SWZ</t>
    </r>
  </si>
  <si>
    <r>
      <t>Załączni</t>
    </r>
    <r>
      <rPr>
        <b/>
        <sz val="9"/>
        <color rgb="FF000000"/>
        <rFont val="Arial"/>
        <family val="2"/>
        <charset val="238"/>
      </rPr>
      <t>k nr 2.25. do SWZ</t>
    </r>
  </si>
  <si>
    <r>
      <t>Załączni</t>
    </r>
    <r>
      <rPr>
        <b/>
        <sz val="9"/>
        <color rgb="FF000000"/>
        <rFont val="Arial"/>
        <family val="2"/>
        <charset val="238"/>
      </rPr>
      <t>k nr 2.26. do SWZ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</si>
</sst>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FFFFFF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9" fillId="0" borderId="2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44" fontId="0" fillId="2" borderId="2" xfId="0" applyNumberFormat="1" applyFill="1" applyBorder="1"/>
    <xf numFmtId="0" fontId="10" fillId="0" borderId="2" xfId="0" applyNumberFormat="1" applyFont="1" applyBorder="1" applyAlignment="1">
      <alignment horizontal="center" vertical="center"/>
    </xf>
    <xf numFmtId="44" fontId="0" fillId="2" borderId="2" xfId="0" applyNumberFormat="1" applyFill="1" applyBorder="1" applyProtection="1">
      <protection locked="0"/>
    </xf>
    <xf numFmtId="4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4" fontId="0" fillId="0" borderId="2" xfId="0" applyNumberFormat="1" applyFont="1" applyBorder="1"/>
    <xf numFmtId="44" fontId="0" fillId="0" borderId="0" xfId="0" applyNumberFormat="1"/>
    <xf numFmtId="44" fontId="4" fillId="3" borderId="2" xfId="0" applyNumberFormat="1" applyFont="1" applyFill="1" applyBorder="1" applyAlignment="1">
      <alignment horizontal="center" vertical="center" wrapText="1"/>
    </xf>
    <xf numFmtId="44" fontId="5" fillId="0" borderId="0" xfId="0" applyNumberFormat="1" applyFont="1" applyAlignment="1">
      <alignment horizontal="right" vertical="top"/>
    </xf>
    <xf numFmtId="44" fontId="6" fillId="0" borderId="0" xfId="0" applyNumberFormat="1" applyFont="1" applyAlignment="1">
      <alignment horizontal="right" vertical="top"/>
    </xf>
    <xf numFmtId="44" fontId="6" fillId="0" borderId="0" xfId="0" applyNumberFormat="1" applyFont="1" applyAlignment="1">
      <alignment horizontal="left" vertical="top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0" fillId="2" borderId="2" xfId="0" applyNumberFormat="1" applyFill="1" applyBorder="1"/>
    <xf numFmtId="2" fontId="0" fillId="0" borderId="7" xfId="0" applyNumberFormat="1" applyFont="1" applyBorder="1"/>
    <xf numFmtId="2" fontId="0" fillId="0" borderId="0" xfId="0" applyNumberForma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 applyProtection="1">
      <alignment horizontal="center" vertical="center" wrapText="1"/>
      <protection locked="0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2" fontId="1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2" fontId="0" fillId="0" borderId="2" xfId="0" applyNumberFormat="1" applyBorder="1"/>
    <xf numFmtId="2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0" fontId="8" fillId="0" borderId="3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ny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CCFF"/>
      <color rgb="FFF0AE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C6C89-BD30-413C-990E-4FF9A66828A3}">
  <dimension ref="A1:F30"/>
  <sheetViews>
    <sheetView workbookViewId="0">
      <selection activeCell="D1" sqref="D1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6" width="15.5703125" hidden="1" customWidth="1"/>
  </cols>
  <sheetData>
    <row r="1" spans="1:6" x14ac:dyDescent="0.25">
      <c r="C1" s="22"/>
      <c r="D1" s="24" t="s">
        <v>62</v>
      </c>
    </row>
    <row r="2" spans="1:6" x14ac:dyDescent="0.25">
      <c r="C2" s="22"/>
      <c r="D2" s="25" t="s">
        <v>159</v>
      </c>
    </row>
    <row r="3" spans="1:6" x14ac:dyDescent="0.25">
      <c r="C3" s="22"/>
      <c r="D3" s="26"/>
    </row>
    <row r="4" spans="1:6" ht="15.75" x14ac:dyDescent="0.25">
      <c r="A4" s="59" t="s">
        <v>25</v>
      </c>
      <c r="B4" s="59"/>
      <c r="C4" s="59"/>
      <c r="D4" s="59"/>
    </row>
    <row r="5" spans="1:6" x14ac:dyDescent="0.25">
      <c r="C5" s="22"/>
      <c r="D5" s="22"/>
    </row>
    <row r="6" spans="1:6" x14ac:dyDescent="0.25">
      <c r="A6" s="55" t="s">
        <v>0</v>
      </c>
      <c r="B6" s="55"/>
      <c r="C6" s="55"/>
      <c r="D6" s="55"/>
    </row>
    <row r="7" spans="1:6" x14ac:dyDescent="0.25">
      <c r="C7" s="22"/>
      <c r="D7" s="22"/>
    </row>
    <row r="8" spans="1:6" x14ac:dyDescent="0.25">
      <c r="A8" s="60" t="s">
        <v>1</v>
      </c>
      <c r="B8" s="34" t="s">
        <v>2</v>
      </c>
      <c r="C8" s="60" t="s">
        <v>4</v>
      </c>
      <c r="D8" s="60"/>
    </row>
    <row r="9" spans="1:6" ht="30" x14ac:dyDescent="0.25">
      <c r="A9" s="60"/>
      <c r="B9" s="34" t="s">
        <v>3</v>
      </c>
      <c r="C9" s="23" t="s">
        <v>5</v>
      </c>
      <c r="D9" s="23" t="s">
        <v>105</v>
      </c>
      <c r="E9" s="53" t="s">
        <v>108</v>
      </c>
      <c r="F9" s="54"/>
    </row>
    <row r="10" spans="1:6" x14ac:dyDescent="0.25">
      <c r="A10" s="61" t="s">
        <v>63</v>
      </c>
      <c r="B10" s="61"/>
      <c r="C10" s="61"/>
      <c r="D10" s="61"/>
    </row>
    <row r="11" spans="1:6" x14ac:dyDescent="0.25">
      <c r="A11" s="1">
        <v>1</v>
      </c>
      <c r="B11" s="2" t="s">
        <v>7</v>
      </c>
      <c r="C11" s="47"/>
      <c r="D11" s="37"/>
      <c r="E11" s="40">
        <f t="shared" ref="E11:E24" si="0">IFERROR(VALUE(_xlfn.CONCAT(LEFT(C11,FIND(",",C11)),MID(C11,FIND(",",C11,1)+1,2))),C11)</f>
        <v>0</v>
      </c>
      <c r="F11" s="20" t="b">
        <f t="shared" ref="F11:F24" si="1">IFERROR(C11-E11=0,TRUE)</f>
        <v>1</v>
      </c>
    </row>
    <row r="12" spans="1:6" ht="45" x14ac:dyDescent="0.25">
      <c r="A12" s="17">
        <v>1.1000000000000001</v>
      </c>
      <c r="B12" s="4" t="s">
        <v>8</v>
      </c>
      <c r="C12" s="42"/>
      <c r="D12" s="37">
        <f t="shared" ref="D12:D23" si="2">C12*1.23</f>
        <v>0</v>
      </c>
      <c r="E12" s="40">
        <f t="shared" si="0"/>
        <v>0</v>
      </c>
      <c r="F12" s="20" t="b">
        <f t="shared" si="1"/>
        <v>1</v>
      </c>
    </row>
    <row r="13" spans="1:6" x14ac:dyDescent="0.25">
      <c r="A13" s="3">
        <v>1.2</v>
      </c>
      <c r="B13" s="4" t="s">
        <v>64</v>
      </c>
      <c r="C13" s="42"/>
      <c r="D13" s="37">
        <f t="shared" si="2"/>
        <v>0</v>
      </c>
      <c r="E13" s="40">
        <f t="shared" si="0"/>
        <v>0</v>
      </c>
      <c r="F13" s="20" t="b">
        <f t="shared" si="1"/>
        <v>1</v>
      </c>
    </row>
    <row r="14" spans="1:6" x14ac:dyDescent="0.25">
      <c r="A14" s="1">
        <v>3</v>
      </c>
      <c r="B14" s="2" t="s">
        <v>9</v>
      </c>
      <c r="C14" s="47"/>
      <c r="D14" s="37"/>
      <c r="E14" s="40">
        <f t="shared" si="0"/>
        <v>0</v>
      </c>
      <c r="F14" s="20" t="b">
        <f t="shared" si="1"/>
        <v>1</v>
      </c>
    </row>
    <row r="15" spans="1:6" x14ac:dyDescent="0.25">
      <c r="A15" s="3">
        <v>3.1</v>
      </c>
      <c r="B15" s="4" t="s">
        <v>10</v>
      </c>
      <c r="C15" s="42"/>
      <c r="D15" s="37">
        <f t="shared" si="2"/>
        <v>0</v>
      </c>
      <c r="E15" s="40">
        <f t="shared" si="0"/>
        <v>0</v>
      </c>
      <c r="F15" s="20" t="b">
        <f t="shared" si="1"/>
        <v>1</v>
      </c>
    </row>
    <row r="16" spans="1:6" x14ac:dyDescent="0.25">
      <c r="A16" s="3">
        <v>3.2</v>
      </c>
      <c r="B16" s="4"/>
      <c r="C16" s="42"/>
      <c r="D16" s="37">
        <f t="shared" si="2"/>
        <v>0</v>
      </c>
      <c r="E16" s="40">
        <f t="shared" si="0"/>
        <v>0</v>
      </c>
      <c r="F16" s="20" t="b">
        <f t="shared" si="1"/>
        <v>1</v>
      </c>
    </row>
    <row r="17" spans="1:6" x14ac:dyDescent="0.25">
      <c r="A17" s="1">
        <v>4</v>
      </c>
      <c r="B17" s="2" t="s">
        <v>11</v>
      </c>
      <c r="C17" s="47"/>
      <c r="D17" s="37"/>
      <c r="E17" s="40">
        <f t="shared" si="0"/>
        <v>0</v>
      </c>
      <c r="F17" s="20" t="b">
        <f t="shared" si="1"/>
        <v>1</v>
      </c>
    </row>
    <row r="18" spans="1:6" x14ac:dyDescent="0.25">
      <c r="A18" s="3">
        <v>4.0999999999999996</v>
      </c>
      <c r="B18" s="4" t="s">
        <v>12</v>
      </c>
      <c r="C18" s="42"/>
      <c r="D18" s="37">
        <f t="shared" si="2"/>
        <v>0</v>
      </c>
      <c r="E18" s="40">
        <f t="shared" si="0"/>
        <v>0</v>
      </c>
      <c r="F18" s="20" t="b">
        <f t="shared" si="1"/>
        <v>1</v>
      </c>
    </row>
    <row r="19" spans="1:6" ht="30" x14ac:dyDescent="0.25">
      <c r="A19" s="3">
        <v>4.5999999999999996</v>
      </c>
      <c r="B19" s="4" t="s">
        <v>13</v>
      </c>
      <c r="C19" s="42"/>
      <c r="D19" s="37">
        <f t="shared" si="2"/>
        <v>0</v>
      </c>
      <c r="E19" s="40">
        <f t="shared" si="0"/>
        <v>0</v>
      </c>
      <c r="F19" s="20" t="b">
        <f t="shared" si="1"/>
        <v>1</v>
      </c>
    </row>
    <row r="20" spans="1:6" x14ac:dyDescent="0.25">
      <c r="A20" s="3">
        <v>4.7</v>
      </c>
      <c r="B20" s="4" t="s">
        <v>65</v>
      </c>
      <c r="C20" s="42"/>
      <c r="D20" s="37">
        <f t="shared" si="2"/>
        <v>0</v>
      </c>
      <c r="E20" s="40">
        <f t="shared" si="0"/>
        <v>0</v>
      </c>
      <c r="F20" s="20" t="b">
        <f t="shared" si="1"/>
        <v>1</v>
      </c>
    </row>
    <row r="21" spans="1:6" x14ac:dyDescent="0.25">
      <c r="A21" s="1">
        <v>7</v>
      </c>
      <c r="B21" s="2" t="s">
        <v>66</v>
      </c>
      <c r="C21" s="47"/>
      <c r="D21" s="37"/>
      <c r="E21" s="40">
        <f t="shared" si="0"/>
        <v>0</v>
      </c>
      <c r="F21" s="20" t="b">
        <f t="shared" si="1"/>
        <v>1</v>
      </c>
    </row>
    <row r="22" spans="1:6" x14ac:dyDescent="0.25">
      <c r="A22" s="3">
        <v>7.1</v>
      </c>
      <c r="B22" s="4" t="s">
        <v>67</v>
      </c>
      <c r="C22" s="43"/>
      <c r="D22" s="37">
        <f t="shared" si="2"/>
        <v>0</v>
      </c>
      <c r="E22" s="40">
        <f t="shared" si="0"/>
        <v>0</v>
      </c>
      <c r="F22" s="20" t="b">
        <f t="shared" si="1"/>
        <v>1</v>
      </c>
    </row>
    <row r="23" spans="1:6" ht="30" x14ac:dyDescent="0.25">
      <c r="A23" s="3">
        <v>8.1999999999999993</v>
      </c>
      <c r="B23" s="2" t="s">
        <v>15</v>
      </c>
      <c r="C23" s="42"/>
      <c r="D23" s="37">
        <f t="shared" si="2"/>
        <v>0</v>
      </c>
      <c r="E23" s="40">
        <f t="shared" si="0"/>
        <v>0</v>
      </c>
      <c r="F23" s="20" t="b">
        <f t="shared" si="1"/>
        <v>1</v>
      </c>
    </row>
    <row r="24" spans="1:6" x14ac:dyDescent="0.25">
      <c r="A24" s="5" t="s">
        <v>16</v>
      </c>
      <c r="B24" s="7" t="s">
        <v>17</v>
      </c>
      <c r="C24" s="38">
        <f>SUM(C11:C23)</f>
        <v>0</v>
      </c>
      <c r="D24" s="38">
        <f>SUM(D11:D23)</f>
        <v>0</v>
      </c>
      <c r="E24" s="40">
        <f t="shared" si="0"/>
        <v>0</v>
      </c>
      <c r="F24" s="20" t="b">
        <f t="shared" si="1"/>
        <v>1</v>
      </c>
    </row>
    <row r="25" spans="1:6" x14ac:dyDescent="0.25">
      <c r="C25" s="22"/>
      <c r="D25" s="22"/>
      <c r="E25" s="40">
        <f t="shared" ref="E25:E30" si="3">IFERROR(VALUE(_xlfn.CONCAT(LEFT(C25,FIND(",",C25)),MID(C25,FIND(",",C25,1)+1,2))),C25)</f>
        <v>0</v>
      </c>
      <c r="F25" s="20" t="b">
        <f t="shared" ref="F25:F30" si="4">IFERROR(C25-E25=0,TRUE)</f>
        <v>1</v>
      </c>
    </row>
    <row r="26" spans="1:6" x14ac:dyDescent="0.25">
      <c r="A26" s="56" t="s">
        <v>18</v>
      </c>
      <c r="B26" s="57"/>
      <c r="C26" s="57"/>
      <c r="D26" s="58"/>
      <c r="E26" s="40">
        <f t="shared" si="3"/>
        <v>0</v>
      </c>
      <c r="F26" s="20" t="b">
        <f t="shared" si="4"/>
        <v>1</v>
      </c>
    </row>
    <row r="27" spans="1:6" x14ac:dyDescent="0.25">
      <c r="A27" s="5" t="s">
        <v>19</v>
      </c>
      <c r="B27" s="6" t="s">
        <v>68</v>
      </c>
      <c r="C27" s="44"/>
      <c r="D27" s="38">
        <f>C27*1.23</f>
        <v>0</v>
      </c>
      <c r="E27" s="40">
        <f t="shared" si="3"/>
        <v>0</v>
      </c>
      <c r="F27" s="20" t="b">
        <f t="shared" si="4"/>
        <v>1</v>
      </c>
    </row>
    <row r="28" spans="1:6" x14ac:dyDescent="0.25">
      <c r="C28" s="22"/>
      <c r="D28" s="22"/>
      <c r="E28" s="40">
        <f t="shared" si="3"/>
        <v>0</v>
      </c>
      <c r="F28" s="20" t="b">
        <f t="shared" si="4"/>
        <v>1</v>
      </c>
    </row>
    <row r="29" spans="1:6" x14ac:dyDescent="0.25">
      <c r="A29" s="52" t="s">
        <v>20</v>
      </c>
      <c r="B29" s="52"/>
      <c r="C29" s="52"/>
      <c r="D29" s="52"/>
      <c r="E29" s="40">
        <f t="shared" si="3"/>
        <v>0</v>
      </c>
      <c r="F29" s="20" t="b">
        <f t="shared" si="4"/>
        <v>1</v>
      </c>
    </row>
    <row r="30" spans="1:6" x14ac:dyDescent="0.25">
      <c r="A30" s="10"/>
      <c r="B30" s="10"/>
      <c r="C30" s="39">
        <f>SUM(C24,C27)</f>
        <v>0</v>
      </c>
      <c r="D30" s="39">
        <f>SUM(D24,D27)</f>
        <v>0</v>
      </c>
      <c r="E30" s="40">
        <f t="shared" si="3"/>
        <v>0</v>
      </c>
      <c r="F30" s="20" t="b">
        <f t="shared" si="4"/>
        <v>1</v>
      </c>
    </row>
  </sheetData>
  <sheetProtection algorithmName="SHA-512" hashValue="D1y4TnBK7Ah4cyCzK8p1T+uvveaD7APjeFjzRbHAZoEEYy/rHV19GoBR5Ecw4NflGQvHpv+pQDUuL0sT6lZ/8A==" saltValue="khO7fI7q5LpqyUKywb6SDg==" spinCount="100000" sheet="1" objects="1" scenarios="1"/>
  <mergeCells count="8">
    <mergeCell ref="A29:D29"/>
    <mergeCell ref="E9:F9"/>
    <mergeCell ref="A6:D6"/>
    <mergeCell ref="A26:D26"/>
    <mergeCell ref="A4:D4"/>
    <mergeCell ref="A8:A9"/>
    <mergeCell ref="C8:D8"/>
    <mergeCell ref="A10:D10"/>
  </mergeCells>
  <conditionalFormatting sqref="F1:F30">
    <cfRule type="containsText" dxfId="55" priority="1" operator="containsText" text="FAŁSZ">
      <formula>NOT(ISERROR(SEARCH("FAŁSZ",#REF!)))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5395-4536-401E-922E-E7955D22BD40}">
  <dimension ref="A1:G30"/>
  <sheetViews>
    <sheetView workbookViewId="0">
      <selection activeCell="D2" sqref="D2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6" width="0" hidden="1" customWidth="1"/>
  </cols>
  <sheetData>
    <row r="1" spans="1:7" x14ac:dyDescent="0.25">
      <c r="C1" s="22"/>
      <c r="D1" s="24" t="s">
        <v>168</v>
      </c>
    </row>
    <row r="2" spans="1:7" x14ac:dyDescent="0.25">
      <c r="C2" s="22"/>
      <c r="D2" s="25" t="s">
        <v>159</v>
      </c>
    </row>
    <row r="3" spans="1:7" x14ac:dyDescent="0.25">
      <c r="C3" s="22"/>
      <c r="D3" s="26"/>
    </row>
    <row r="4" spans="1:7" ht="15.75" x14ac:dyDescent="0.25">
      <c r="A4" s="59" t="s">
        <v>25</v>
      </c>
      <c r="B4" s="59"/>
      <c r="C4" s="59"/>
      <c r="D4" s="59"/>
    </row>
    <row r="5" spans="1:7" x14ac:dyDescent="0.25">
      <c r="C5" s="22"/>
      <c r="D5" s="22"/>
    </row>
    <row r="6" spans="1:7" x14ac:dyDescent="0.25">
      <c r="A6" s="55" t="s">
        <v>51</v>
      </c>
      <c r="B6" s="55"/>
      <c r="C6" s="55"/>
      <c r="D6" s="55"/>
    </row>
    <row r="7" spans="1:7" x14ac:dyDescent="0.25">
      <c r="C7" s="22"/>
      <c r="D7" s="22"/>
    </row>
    <row r="8" spans="1:7" x14ac:dyDescent="0.25">
      <c r="A8" s="60" t="s">
        <v>1</v>
      </c>
      <c r="B8" s="34" t="s">
        <v>2</v>
      </c>
      <c r="C8" s="60" t="s">
        <v>4</v>
      </c>
      <c r="D8" s="60"/>
    </row>
    <row r="9" spans="1:7" ht="30" x14ac:dyDescent="0.25">
      <c r="A9" s="60"/>
      <c r="B9" s="34" t="s">
        <v>3</v>
      </c>
      <c r="C9" s="23" t="s">
        <v>5</v>
      </c>
      <c r="D9" s="23" t="s">
        <v>6</v>
      </c>
      <c r="E9" s="53" t="s">
        <v>108</v>
      </c>
      <c r="F9" s="54"/>
    </row>
    <row r="10" spans="1:7" x14ac:dyDescent="0.25">
      <c r="A10" s="61" t="s">
        <v>63</v>
      </c>
      <c r="B10" s="61"/>
      <c r="C10" s="61"/>
      <c r="D10" s="61"/>
    </row>
    <row r="11" spans="1:7" x14ac:dyDescent="0.25">
      <c r="A11" s="11">
        <v>1</v>
      </c>
      <c r="B11" s="2" t="s">
        <v>7</v>
      </c>
      <c r="C11" s="37"/>
      <c r="D11" s="37"/>
      <c r="E11" s="40">
        <f t="shared" ref="E11:E24" si="0">IFERROR(VALUE(_xlfn.CONCAT(LEFT(C11,FIND(",",C11)),MID(C11,FIND(",",C11,1)+1,2))),C11)</f>
        <v>0</v>
      </c>
      <c r="F11" s="40" t="b">
        <f t="shared" ref="F11:F24" si="1">IFERROR(C11-E11=0,TRUE)</f>
        <v>1</v>
      </c>
      <c r="G11" s="45"/>
    </row>
    <row r="12" spans="1:7" ht="30" x14ac:dyDescent="0.25">
      <c r="A12" s="41">
        <v>1.1000000000000001</v>
      </c>
      <c r="B12" s="4" t="s">
        <v>35</v>
      </c>
      <c r="C12" s="42"/>
      <c r="D12" s="37">
        <f t="shared" ref="D12:D23" si="2">C12*1.23</f>
        <v>0</v>
      </c>
      <c r="E12" s="40">
        <f t="shared" si="0"/>
        <v>0</v>
      </c>
      <c r="F12" s="40" t="b">
        <f t="shared" si="1"/>
        <v>1</v>
      </c>
      <c r="G12" s="45"/>
    </row>
    <row r="13" spans="1:7" x14ac:dyDescent="0.25">
      <c r="A13" s="41">
        <v>1.2</v>
      </c>
      <c r="B13" s="4" t="s">
        <v>64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  <c r="G13" s="45"/>
    </row>
    <row r="14" spans="1:7" x14ac:dyDescent="0.25">
      <c r="A14" s="11">
        <v>3</v>
      </c>
      <c r="B14" s="2" t="s">
        <v>9</v>
      </c>
      <c r="C14" s="37"/>
      <c r="D14" s="37"/>
      <c r="E14" s="40">
        <f t="shared" si="0"/>
        <v>0</v>
      </c>
      <c r="F14" s="40" t="b">
        <f t="shared" si="1"/>
        <v>1</v>
      </c>
      <c r="G14" s="45"/>
    </row>
    <row r="15" spans="1:7" x14ac:dyDescent="0.25">
      <c r="A15" s="41">
        <v>3.1</v>
      </c>
      <c r="B15" s="4" t="s">
        <v>52</v>
      </c>
      <c r="C15" s="42"/>
      <c r="D15" s="37">
        <f t="shared" si="2"/>
        <v>0</v>
      </c>
      <c r="E15" s="40">
        <f t="shared" si="0"/>
        <v>0</v>
      </c>
      <c r="F15" s="40" t="b">
        <f t="shared" si="1"/>
        <v>1</v>
      </c>
      <c r="G15" s="45"/>
    </row>
    <row r="16" spans="1:7" x14ac:dyDescent="0.25">
      <c r="A16" s="41">
        <v>3.2</v>
      </c>
      <c r="B16" s="14"/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  <c r="G16" s="45"/>
    </row>
    <row r="17" spans="1:7" x14ac:dyDescent="0.25">
      <c r="A17" s="11">
        <v>4</v>
      </c>
      <c r="B17" s="2" t="s">
        <v>11</v>
      </c>
      <c r="C17" s="37"/>
      <c r="D17" s="37"/>
      <c r="E17" s="40">
        <f t="shared" si="0"/>
        <v>0</v>
      </c>
      <c r="F17" s="40" t="b">
        <f t="shared" si="1"/>
        <v>1</v>
      </c>
      <c r="G17" s="45"/>
    </row>
    <row r="18" spans="1:7" x14ac:dyDescent="0.25">
      <c r="A18" s="41">
        <v>4.0999999999999996</v>
      </c>
      <c r="B18" s="4" t="s">
        <v>12</v>
      </c>
      <c r="C18" s="42"/>
      <c r="D18" s="37">
        <f t="shared" si="2"/>
        <v>0</v>
      </c>
      <c r="E18" s="40">
        <f t="shared" si="0"/>
        <v>0</v>
      </c>
      <c r="F18" s="40" t="b">
        <f t="shared" si="1"/>
        <v>1</v>
      </c>
      <c r="G18" s="45"/>
    </row>
    <row r="19" spans="1:7" ht="30" x14ac:dyDescent="0.25">
      <c r="A19" s="41">
        <v>4.5999999999999996</v>
      </c>
      <c r="B19" s="4" t="s">
        <v>13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  <c r="G19" s="45"/>
    </row>
    <row r="20" spans="1:7" x14ac:dyDescent="0.25">
      <c r="A20" s="41">
        <v>4.7</v>
      </c>
      <c r="B20" s="4" t="s">
        <v>65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  <c r="G20" s="45"/>
    </row>
    <row r="21" spans="1:7" x14ac:dyDescent="0.25">
      <c r="A21" s="11">
        <v>7</v>
      </c>
      <c r="B21" s="2" t="s">
        <v>66</v>
      </c>
      <c r="C21" s="37"/>
      <c r="D21" s="37"/>
      <c r="E21" s="40">
        <f t="shared" si="0"/>
        <v>0</v>
      </c>
      <c r="F21" s="40" t="b">
        <f t="shared" si="1"/>
        <v>1</v>
      </c>
      <c r="G21" s="45"/>
    </row>
    <row r="22" spans="1:7" x14ac:dyDescent="0.25">
      <c r="A22" s="41">
        <v>7.1</v>
      </c>
      <c r="B22" s="4" t="s">
        <v>67</v>
      </c>
      <c r="C22" s="42"/>
      <c r="D22" s="37">
        <f t="shared" si="2"/>
        <v>0</v>
      </c>
      <c r="E22" s="40">
        <f t="shared" si="0"/>
        <v>0</v>
      </c>
      <c r="F22" s="40" t="b">
        <f t="shared" si="1"/>
        <v>1</v>
      </c>
      <c r="G22" s="45"/>
    </row>
    <row r="23" spans="1:7" ht="30" x14ac:dyDescent="0.25">
      <c r="A23" s="41">
        <v>8.1999999999999993</v>
      </c>
      <c r="B23" s="2" t="s">
        <v>15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  <c r="G23" s="45"/>
    </row>
    <row r="24" spans="1:7" x14ac:dyDescent="0.25">
      <c r="A24" s="5" t="s">
        <v>16</v>
      </c>
      <c r="B24" s="7" t="s">
        <v>17</v>
      </c>
      <c r="C24" s="38">
        <f>SUM(C10:C23)</f>
        <v>0</v>
      </c>
      <c r="D24" s="38">
        <f>SUM(D11:D23)</f>
        <v>0</v>
      </c>
      <c r="E24" s="40">
        <f t="shared" si="0"/>
        <v>0</v>
      </c>
      <c r="F24" s="40" t="b">
        <f t="shared" si="1"/>
        <v>1</v>
      </c>
      <c r="G24" s="45"/>
    </row>
    <row r="25" spans="1:7" x14ac:dyDescent="0.25">
      <c r="C25" s="22"/>
      <c r="D25" s="22"/>
      <c r="E25" s="40">
        <f t="shared" ref="E25:E30" si="3">IFERROR(VALUE(_xlfn.CONCAT(LEFT(C25,FIND(",",C25)),MID(C25,FIND(",",C25,1)+1,2))),C25)</f>
        <v>0</v>
      </c>
      <c r="F25" s="40" t="b">
        <f t="shared" ref="F25:F30" si="4">IFERROR(C25-E25=0,TRUE)</f>
        <v>1</v>
      </c>
    </row>
    <row r="26" spans="1:7" x14ac:dyDescent="0.25">
      <c r="A26" s="56" t="s">
        <v>18</v>
      </c>
      <c r="B26" s="57"/>
      <c r="C26" s="57"/>
      <c r="D26" s="58"/>
      <c r="E26" s="40">
        <f t="shared" si="3"/>
        <v>0</v>
      </c>
      <c r="F26" s="40" t="b">
        <f t="shared" si="4"/>
        <v>1</v>
      </c>
    </row>
    <row r="27" spans="1:7" x14ac:dyDescent="0.25">
      <c r="A27" s="5" t="s">
        <v>19</v>
      </c>
      <c r="B27" s="6" t="s">
        <v>68</v>
      </c>
      <c r="C27" s="44"/>
      <c r="D27" s="38">
        <f>C27*1.23</f>
        <v>0</v>
      </c>
      <c r="E27" s="40">
        <f t="shared" si="3"/>
        <v>0</v>
      </c>
      <c r="F27" s="40" t="b">
        <f t="shared" si="4"/>
        <v>1</v>
      </c>
    </row>
    <row r="28" spans="1:7" x14ac:dyDescent="0.25">
      <c r="C28" s="22"/>
      <c r="D28" s="22"/>
      <c r="E28" s="40">
        <f t="shared" si="3"/>
        <v>0</v>
      </c>
      <c r="F28" s="40" t="b">
        <f t="shared" si="4"/>
        <v>1</v>
      </c>
    </row>
    <row r="29" spans="1:7" x14ac:dyDescent="0.25">
      <c r="A29" s="52" t="s">
        <v>85</v>
      </c>
      <c r="B29" s="52"/>
      <c r="C29" s="52"/>
      <c r="D29" s="52"/>
      <c r="E29" s="40">
        <f t="shared" si="3"/>
        <v>0</v>
      </c>
      <c r="F29" s="40" t="b">
        <f t="shared" si="4"/>
        <v>1</v>
      </c>
    </row>
    <row r="30" spans="1:7" x14ac:dyDescent="0.25">
      <c r="A30" s="10"/>
      <c r="B30" s="10"/>
      <c r="C30" s="39">
        <f>SUM(C24,C27)</f>
        <v>0</v>
      </c>
      <c r="D30" s="39">
        <f>SUM(D24,D27)</f>
        <v>0</v>
      </c>
      <c r="E30" s="40">
        <f t="shared" si="3"/>
        <v>0</v>
      </c>
      <c r="F30" s="40" t="b">
        <f t="shared" si="4"/>
        <v>1</v>
      </c>
    </row>
  </sheetData>
  <sheetProtection algorithmName="SHA-512" hashValue="agE/ucPsWHbYXxv3SKDJeceD49NjtzAiZayw0n8JlcJYZ2wcUYPPiSnrTDzMOvNXasHa1c67OCP8YTZdKbEZZA==" saltValue="nmbbbVk6nSIaHuAsVpehow==" spinCount="100000" sheet="1" objects="1" scenarios="1"/>
  <mergeCells count="8">
    <mergeCell ref="E9:F9"/>
    <mergeCell ref="A29:D29"/>
    <mergeCell ref="A4:D4"/>
    <mergeCell ref="A6:D6"/>
    <mergeCell ref="A8:A9"/>
    <mergeCell ref="C8:D8"/>
    <mergeCell ref="A10:D10"/>
    <mergeCell ref="A26:D26"/>
  </mergeCells>
  <conditionalFormatting sqref="F1:F2">
    <cfRule type="containsText" dxfId="36" priority="3" operator="containsText" text="FAŁSZ">
      <formula>NOT(ISERROR(SEARCH("FAŁSZ",#REF!)))</formula>
    </cfRule>
  </conditionalFormatting>
  <conditionalFormatting sqref="F9:F30">
    <cfRule type="containsText" dxfId="35" priority="2" operator="containsText" text="FAŁSZ">
      <formula>NOT(ISERROR(SEARCH("FAŁSZ",#REF!)))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B5D19-CF77-48AB-9B95-A3F12BCEEDEA}">
  <dimension ref="A1:F30"/>
  <sheetViews>
    <sheetView workbookViewId="0">
      <selection activeCell="J13" sqref="J13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6" width="0" hidden="1" customWidth="1"/>
  </cols>
  <sheetData>
    <row r="1" spans="1:6" x14ac:dyDescent="0.25">
      <c r="C1" s="22"/>
      <c r="D1" s="24" t="s">
        <v>169</v>
      </c>
    </row>
    <row r="2" spans="1:6" x14ac:dyDescent="0.25">
      <c r="C2" s="22"/>
      <c r="D2" s="25" t="s">
        <v>159</v>
      </c>
    </row>
    <row r="3" spans="1:6" x14ac:dyDescent="0.25">
      <c r="C3" s="22"/>
      <c r="D3" s="26"/>
    </row>
    <row r="4" spans="1:6" ht="15.75" x14ac:dyDescent="0.25">
      <c r="A4" s="59" t="s">
        <v>25</v>
      </c>
      <c r="B4" s="59"/>
      <c r="C4" s="59"/>
      <c r="D4" s="59"/>
    </row>
    <row r="5" spans="1:6" x14ac:dyDescent="0.25">
      <c r="C5" s="22"/>
      <c r="D5" s="22"/>
    </row>
    <row r="6" spans="1:6" x14ac:dyDescent="0.25">
      <c r="A6" s="62" t="s">
        <v>140</v>
      </c>
      <c r="B6" s="62"/>
      <c r="C6" s="62"/>
      <c r="D6" s="62"/>
    </row>
    <row r="7" spans="1:6" ht="15.75" thickBot="1" x14ac:dyDescent="0.3">
      <c r="C7" s="22"/>
      <c r="D7" s="22"/>
    </row>
    <row r="8" spans="1:6" x14ac:dyDescent="0.25">
      <c r="A8" s="60" t="s">
        <v>1</v>
      </c>
      <c r="B8" s="8" t="s">
        <v>2</v>
      </c>
      <c r="C8" s="60" t="s">
        <v>4</v>
      </c>
      <c r="D8" s="60"/>
    </row>
    <row r="9" spans="1:6" ht="30.75" thickBot="1" x14ac:dyDescent="0.3">
      <c r="A9" s="60"/>
      <c r="B9" s="9" t="s">
        <v>3</v>
      </c>
      <c r="C9" s="23" t="s">
        <v>5</v>
      </c>
      <c r="D9" s="23" t="s">
        <v>6</v>
      </c>
      <c r="E9" s="53" t="s">
        <v>108</v>
      </c>
      <c r="F9" s="54"/>
    </row>
    <row r="10" spans="1:6" x14ac:dyDescent="0.25">
      <c r="A10" s="61" t="s">
        <v>63</v>
      </c>
      <c r="B10" s="66"/>
      <c r="C10" s="61"/>
      <c r="D10" s="61"/>
    </row>
    <row r="11" spans="1:6" x14ac:dyDescent="0.25">
      <c r="A11" s="11">
        <v>1</v>
      </c>
      <c r="B11" s="2" t="s">
        <v>7</v>
      </c>
      <c r="C11" s="37"/>
      <c r="D11" s="37"/>
      <c r="E11" s="40">
        <f t="shared" ref="E11:E24" si="0">IFERROR(VALUE(_xlfn.CONCAT(LEFT(C11,FIND(",",C11)),MID(C11,FIND(",",C11,1)+1,2))),C11)</f>
        <v>0</v>
      </c>
      <c r="F11" s="40" t="b">
        <f t="shared" ref="F11:F24" si="1">IFERROR(C11-E11=0,TRUE)</f>
        <v>1</v>
      </c>
    </row>
    <row r="12" spans="1:6" ht="30" x14ac:dyDescent="0.25">
      <c r="A12" s="41">
        <v>1.1000000000000001</v>
      </c>
      <c r="B12" s="4" t="s">
        <v>35</v>
      </c>
      <c r="C12" s="42"/>
      <c r="D12" s="37">
        <f t="shared" ref="D12:D23" si="2">C12*1.23</f>
        <v>0</v>
      </c>
      <c r="E12" s="40">
        <f t="shared" si="0"/>
        <v>0</v>
      </c>
      <c r="F12" s="40" t="b">
        <f t="shared" si="1"/>
        <v>1</v>
      </c>
    </row>
    <row r="13" spans="1:6" x14ac:dyDescent="0.25">
      <c r="A13" s="41">
        <v>1.2</v>
      </c>
      <c r="B13" s="4" t="s">
        <v>64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</row>
    <row r="14" spans="1:6" x14ac:dyDescent="0.25">
      <c r="A14" s="11">
        <v>3</v>
      </c>
      <c r="B14" s="2" t="s">
        <v>9</v>
      </c>
      <c r="C14" s="37"/>
      <c r="D14" s="37"/>
      <c r="E14" s="40">
        <f t="shared" si="0"/>
        <v>0</v>
      </c>
      <c r="F14" s="40" t="b">
        <f t="shared" si="1"/>
        <v>1</v>
      </c>
    </row>
    <row r="15" spans="1:6" x14ac:dyDescent="0.25">
      <c r="A15" s="41">
        <v>3.1</v>
      </c>
      <c r="B15" s="4" t="s">
        <v>52</v>
      </c>
      <c r="C15" s="42"/>
      <c r="D15" s="37">
        <f t="shared" si="2"/>
        <v>0</v>
      </c>
      <c r="E15" s="40">
        <f t="shared" si="0"/>
        <v>0</v>
      </c>
      <c r="F15" s="40" t="b">
        <f t="shared" si="1"/>
        <v>1</v>
      </c>
    </row>
    <row r="16" spans="1:6" x14ac:dyDescent="0.25">
      <c r="A16" s="41">
        <v>3.2</v>
      </c>
      <c r="B16" s="14"/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</row>
    <row r="17" spans="1:6" x14ac:dyDescent="0.25">
      <c r="A17" s="11">
        <v>4</v>
      </c>
      <c r="B17" s="2" t="s">
        <v>11</v>
      </c>
      <c r="C17" s="37"/>
      <c r="D17" s="37"/>
      <c r="E17" s="40">
        <f t="shared" si="0"/>
        <v>0</v>
      </c>
      <c r="F17" s="40" t="b">
        <f t="shared" si="1"/>
        <v>1</v>
      </c>
    </row>
    <row r="18" spans="1:6" x14ac:dyDescent="0.25">
      <c r="A18" s="41">
        <v>4.0999999999999996</v>
      </c>
      <c r="B18" s="4" t="s">
        <v>12</v>
      </c>
      <c r="C18" s="42"/>
      <c r="D18" s="37">
        <f t="shared" si="2"/>
        <v>0</v>
      </c>
      <c r="E18" s="40">
        <f t="shared" si="0"/>
        <v>0</v>
      </c>
      <c r="F18" s="40" t="b">
        <f t="shared" si="1"/>
        <v>1</v>
      </c>
    </row>
    <row r="19" spans="1:6" ht="30" x14ac:dyDescent="0.25">
      <c r="A19" s="41">
        <v>4.5999999999999996</v>
      </c>
      <c r="B19" s="4" t="s">
        <v>13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</row>
    <row r="20" spans="1:6" x14ac:dyDescent="0.25">
      <c r="A20" s="41">
        <v>4.7</v>
      </c>
      <c r="B20" s="4" t="s">
        <v>65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</row>
    <row r="21" spans="1:6" x14ac:dyDescent="0.25">
      <c r="A21" s="11">
        <v>7</v>
      </c>
      <c r="B21" s="2" t="s">
        <v>66</v>
      </c>
      <c r="C21" s="37"/>
      <c r="D21" s="37"/>
      <c r="E21" s="40">
        <f t="shared" si="0"/>
        <v>0</v>
      </c>
      <c r="F21" s="40" t="b">
        <f t="shared" si="1"/>
        <v>1</v>
      </c>
    </row>
    <row r="22" spans="1:6" x14ac:dyDescent="0.25">
      <c r="A22" s="41">
        <v>7.1</v>
      </c>
      <c r="B22" s="4" t="s">
        <v>67</v>
      </c>
      <c r="C22" s="42"/>
      <c r="D22" s="37">
        <f t="shared" si="2"/>
        <v>0</v>
      </c>
      <c r="E22" s="40">
        <f t="shared" si="0"/>
        <v>0</v>
      </c>
      <c r="F22" s="40" t="b">
        <f t="shared" si="1"/>
        <v>1</v>
      </c>
    </row>
    <row r="23" spans="1:6" ht="30" x14ac:dyDescent="0.25">
      <c r="A23" s="41">
        <v>8.1999999999999993</v>
      </c>
      <c r="B23" s="2" t="s">
        <v>15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</row>
    <row r="24" spans="1:6" x14ac:dyDescent="0.25">
      <c r="A24" s="5" t="s">
        <v>16</v>
      </c>
      <c r="B24" s="7" t="s">
        <v>17</v>
      </c>
      <c r="C24" s="38">
        <f>SUM(C10:C23)</f>
        <v>0</v>
      </c>
      <c r="D24" s="38">
        <f>SUM(D11:D23)</f>
        <v>0</v>
      </c>
      <c r="E24" s="40">
        <f t="shared" si="0"/>
        <v>0</v>
      </c>
      <c r="F24" s="40" t="b">
        <f t="shared" si="1"/>
        <v>1</v>
      </c>
    </row>
    <row r="25" spans="1:6" x14ac:dyDescent="0.25">
      <c r="C25" s="22"/>
      <c r="D25" s="22"/>
      <c r="E25" s="40">
        <f t="shared" ref="E25:E30" si="3">IFERROR(VALUE(_xlfn.CONCAT(LEFT(C25,FIND(",",C25)),MID(C25,FIND(",",C25,1)+1,2))),C25)</f>
        <v>0</v>
      </c>
      <c r="F25" s="40" t="b">
        <f t="shared" ref="F25:F30" si="4">IFERROR(C25-E25=0,TRUE)</f>
        <v>1</v>
      </c>
    </row>
    <row r="26" spans="1:6" x14ac:dyDescent="0.25">
      <c r="A26" s="56" t="s">
        <v>18</v>
      </c>
      <c r="B26" s="57"/>
      <c r="C26" s="57"/>
      <c r="D26" s="58"/>
      <c r="E26" s="40">
        <f t="shared" si="3"/>
        <v>0</v>
      </c>
      <c r="F26" s="40" t="b">
        <f t="shared" si="4"/>
        <v>1</v>
      </c>
    </row>
    <row r="27" spans="1:6" x14ac:dyDescent="0.25">
      <c r="A27" s="5" t="s">
        <v>19</v>
      </c>
      <c r="B27" s="6" t="s">
        <v>68</v>
      </c>
      <c r="C27" s="44"/>
      <c r="D27" s="38">
        <f>C27*1.23</f>
        <v>0</v>
      </c>
      <c r="E27" s="40">
        <f t="shared" si="3"/>
        <v>0</v>
      </c>
      <c r="F27" s="40" t="b">
        <f t="shared" si="4"/>
        <v>1</v>
      </c>
    </row>
    <row r="28" spans="1:6" x14ac:dyDescent="0.25">
      <c r="C28" s="22"/>
      <c r="D28" s="22"/>
      <c r="E28" s="40">
        <f t="shared" si="3"/>
        <v>0</v>
      </c>
      <c r="F28" s="40" t="b">
        <f t="shared" si="4"/>
        <v>1</v>
      </c>
    </row>
    <row r="29" spans="1:6" x14ac:dyDescent="0.25">
      <c r="A29" s="52" t="s">
        <v>86</v>
      </c>
      <c r="B29" s="52"/>
      <c r="C29" s="52"/>
      <c r="D29" s="52"/>
      <c r="E29" s="40">
        <f t="shared" si="3"/>
        <v>0</v>
      </c>
      <c r="F29" s="40" t="b">
        <f t="shared" si="4"/>
        <v>1</v>
      </c>
    </row>
    <row r="30" spans="1:6" x14ac:dyDescent="0.25">
      <c r="A30" s="10"/>
      <c r="B30" s="10"/>
      <c r="C30" s="39">
        <f>SUM(C24,C27)</f>
        <v>0</v>
      </c>
      <c r="D30" s="39">
        <f>SUM(D24,D27)</f>
        <v>0</v>
      </c>
      <c r="E30" s="40">
        <f t="shared" si="3"/>
        <v>0</v>
      </c>
      <c r="F30" s="40" t="b">
        <f t="shared" si="4"/>
        <v>1</v>
      </c>
    </row>
  </sheetData>
  <sheetProtection algorithmName="SHA-512" hashValue="dJePjztp09sXgVegQk6q/AljcIfRg1iywM+5Tvff0AFaoE1xHeSwDfYTzEeY7IlH6iofSOnmg5IIEHgU68kZqw==" saltValue="EHIzuPYQucfIQ4ioGd68ZA==" spinCount="100000" sheet="1" objects="1" scenarios="1"/>
  <mergeCells count="8">
    <mergeCell ref="E9:F9"/>
    <mergeCell ref="A29:D29"/>
    <mergeCell ref="A4:D4"/>
    <mergeCell ref="A6:D6"/>
    <mergeCell ref="A8:A9"/>
    <mergeCell ref="C8:D8"/>
    <mergeCell ref="A10:D10"/>
    <mergeCell ref="A26:D26"/>
  </mergeCells>
  <conditionalFormatting sqref="F1:F2">
    <cfRule type="containsText" dxfId="34" priority="3" operator="containsText" text="FAŁSZ">
      <formula>NOT(ISERROR(SEARCH("FAŁSZ",#REF!)))</formula>
    </cfRule>
  </conditionalFormatting>
  <conditionalFormatting sqref="F9:F30">
    <cfRule type="containsText" dxfId="33" priority="2" operator="containsText" text="FAŁSZ">
      <formula>NOT(ISERROR(SEARCH("FAŁSZ",#REF!)))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B014E-B94D-4393-AA6C-E3403CCE5A33}">
  <dimension ref="A1:G30"/>
  <sheetViews>
    <sheetView workbookViewId="0">
      <selection activeCell="H8" sqref="H8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6" width="0" hidden="1" customWidth="1"/>
  </cols>
  <sheetData>
    <row r="1" spans="1:7" x14ac:dyDescent="0.25">
      <c r="C1" s="22"/>
      <c r="D1" s="24" t="s">
        <v>170</v>
      </c>
    </row>
    <row r="2" spans="1:7" x14ac:dyDescent="0.25">
      <c r="C2" s="22"/>
      <c r="D2" s="25" t="s">
        <v>159</v>
      </c>
    </row>
    <row r="3" spans="1:7" x14ac:dyDescent="0.25">
      <c r="C3" s="22"/>
      <c r="D3" s="26"/>
    </row>
    <row r="4" spans="1:7" ht="15.75" x14ac:dyDescent="0.25">
      <c r="A4" s="59" t="s">
        <v>25</v>
      </c>
      <c r="B4" s="59"/>
      <c r="C4" s="59"/>
      <c r="D4" s="59"/>
    </row>
    <row r="5" spans="1:7" x14ac:dyDescent="0.25">
      <c r="C5" s="22"/>
      <c r="D5" s="22"/>
    </row>
    <row r="6" spans="1:7" x14ac:dyDescent="0.25">
      <c r="A6" s="55" t="s">
        <v>53</v>
      </c>
      <c r="B6" s="55"/>
      <c r="C6" s="55"/>
      <c r="D6" s="55"/>
    </row>
    <row r="7" spans="1:7" x14ac:dyDescent="0.25">
      <c r="C7" s="22"/>
      <c r="D7" s="22"/>
    </row>
    <row r="8" spans="1:7" x14ac:dyDescent="0.25">
      <c r="A8" s="60" t="s">
        <v>1</v>
      </c>
      <c r="B8" s="34" t="s">
        <v>2</v>
      </c>
      <c r="C8" s="60" t="s">
        <v>4</v>
      </c>
      <c r="D8" s="60"/>
    </row>
    <row r="9" spans="1:7" ht="30" x14ac:dyDescent="0.25">
      <c r="A9" s="60"/>
      <c r="B9" s="34" t="s">
        <v>3</v>
      </c>
      <c r="C9" s="23" t="s">
        <v>5</v>
      </c>
      <c r="D9" s="23" t="s">
        <v>6</v>
      </c>
      <c r="E9" s="53" t="s">
        <v>108</v>
      </c>
      <c r="F9" s="54"/>
    </row>
    <row r="10" spans="1:7" x14ac:dyDescent="0.25">
      <c r="A10" s="61" t="s">
        <v>63</v>
      </c>
      <c r="B10" s="61"/>
      <c r="C10" s="61"/>
      <c r="D10" s="61"/>
    </row>
    <row r="11" spans="1:7" x14ac:dyDescent="0.25">
      <c r="A11" s="11">
        <v>1</v>
      </c>
      <c r="B11" s="2" t="s">
        <v>7</v>
      </c>
      <c r="C11" s="37"/>
      <c r="D11" s="37"/>
      <c r="E11" s="40">
        <f t="shared" ref="E11:E24" si="0">IFERROR(VALUE(_xlfn.CONCAT(LEFT(C11,FIND(",",C11)),MID(C11,FIND(",",C11,1)+1,2))),C11)</f>
        <v>0</v>
      </c>
      <c r="F11" s="40" t="b">
        <f t="shared" ref="F11:F24" si="1">IFERROR(C11-E11=0,TRUE)</f>
        <v>1</v>
      </c>
      <c r="G11" s="45"/>
    </row>
    <row r="12" spans="1:7" ht="30" x14ac:dyDescent="0.25">
      <c r="A12" s="33">
        <v>1.1000000000000001</v>
      </c>
      <c r="B12" s="4" t="s">
        <v>54</v>
      </c>
      <c r="C12" s="42"/>
      <c r="D12" s="37">
        <f t="shared" ref="D12:D23" si="2">C12*1.23</f>
        <v>0</v>
      </c>
      <c r="E12" s="40">
        <f t="shared" si="0"/>
        <v>0</v>
      </c>
      <c r="F12" s="40" t="b">
        <f t="shared" si="1"/>
        <v>1</v>
      </c>
      <c r="G12" s="45"/>
    </row>
    <row r="13" spans="1:7" x14ac:dyDescent="0.25">
      <c r="A13" s="33">
        <v>1.2</v>
      </c>
      <c r="B13" s="4" t="s">
        <v>22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  <c r="G13" s="45"/>
    </row>
    <row r="14" spans="1:7" x14ac:dyDescent="0.25">
      <c r="A14" s="11">
        <v>3</v>
      </c>
      <c r="B14" s="2" t="s">
        <v>9</v>
      </c>
      <c r="C14" s="37"/>
      <c r="D14" s="37"/>
      <c r="E14" s="40">
        <f t="shared" si="0"/>
        <v>0</v>
      </c>
      <c r="F14" s="40" t="b">
        <f t="shared" si="1"/>
        <v>1</v>
      </c>
      <c r="G14" s="45"/>
    </row>
    <row r="15" spans="1:7" x14ac:dyDescent="0.25">
      <c r="A15" s="33">
        <v>3.1</v>
      </c>
      <c r="B15" s="4" t="s">
        <v>52</v>
      </c>
      <c r="C15" s="42"/>
      <c r="D15" s="37">
        <f t="shared" si="2"/>
        <v>0</v>
      </c>
      <c r="E15" s="40">
        <f t="shared" si="0"/>
        <v>0</v>
      </c>
      <c r="F15" s="40" t="b">
        <f t="shared" si="1"/>
        <v>1</v>
      </c>
      <c r="G15" s="45"/>
    </row>
    <row r="16" spans="1:7" x14ac:dyDescent="0.25">
      <c r="A16" s="33">
        <v>3.2</v>
      </c>
      <c r="B16" s="4" t="s">
        <v>42</v>
      </c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  <c r="G16" s="45"/>
    </row>
    <row r="17" spans="1:7" x14ac:dyDescent="0.25">
      <c r="A17" s="11">
        <v>4</v>
      </c>
      <c r="B17" s="2" t="s">
        <v>11</v>
      </c>
      <c r="C17" s="37"/>
      <c r="D17" s="37"/>
      <c r="E17" s="40">
        <f t="shared" si="0"/>
        <v>0</v>
      </c>
      <c r="F17" s="40" t="b">
        <f t="shared" si="1"/>
        <v>1</v>
      </c>
      <c r="G17" s="45"/>
    </row>
    <row r="18" spans="1:7" x14ac:dyDescent="0.25">
      <c r="A18" s="33">
        <v>4.0999999999999996</v>
      </c>
      <c r="B18" s="4" t="s">
        <v>12</v>
      </c>
      <c r="C18" s="42"/>
      <c r="D18" s="37">
        <f t="shared" si="2"/>
        <v>0</v>
      </c>
      <c r="E18" s="40">
        <f t="shared" si="0"/>
        <v>0</v>
      </c>
      <c r="F18" s="40" t="b">
        <f t="shared" si="1"/>
        <v>1</v>
      </c>
      <c r="G18" s="45"/>
    </row>
    <row r="19" spans="1:7" ht="30" x14ac:dyDescent="0.25">
      <c r="A19" s="33">
        <v>4.5999999999999996</v>
      </c>
      <c r="B19" s="4" t="s">
        <v>39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  <c r="G19" s="45"/>
    </row>
    <row r="20" spans="1:7" x14ac:dyDescent="0.25">
      <c r="A20" s="33">
        <v>4.7</v>
      </c>
      <c r="B20" s="4" t="s">
        <v>14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  <c r="G20" s="45"/>
    </row>
    <row r="21" spans="1:7" x14ac:dyDescent="0.25">
      <c r="A21" s="11">
        <v>7</v>
      </c>
      <c r="B21" s="2" t="s">
        <v>66</v>
      </c>
      <c r="C21" s="37"/>
      <c r="D21" s="37"/>
      <c r="E21" s="40">
        <f t="shared" si="0"/>
        <v>0</v>
      </c>
      <c r="F21" s="40" t="b">
        <f t="shared" si="1"/>
        <v>1</v>
      </c>
      <c r="G21" s="45"/>
    </row>
    <row r="22" spans="1:7" x14ac:dyDescent="0.25">
      <c r="A22" s="33">
        <v>7.1</v>
      </c>
      <c r="B22" s="4" t="s">
        <v>67</v>
      </c>
      <c r="C22" s="42"/>
      <c r="D22" s="37">
        <f t="shared" si="2"/>
        <v>0</v>
      </c>
      <c r="E22" s="40">
        <f t="shared" si="0"/>
        <v>0</v>
      </c>
      <c r="F22" s="40" t="b">
        <f t="shared" si="1"/>
        <v>1</v>
      </c>
      <c r="G22" s="45"/>
    </row>
    <row r="23" spans="1:7" ht="30" x14ac:dyDescent="0.25">
      <c r="A23" s="33">
        <v>8.1999999999999993</v>
      </c>
      <c r="B23" s="2" t="s">
        <v>15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  <c r="G23" s="45"/>
    </row>
    <row r="24" spans="1:7" x14ac:dyDescent="0.25">
      <c r="A24" s="5" t="s">
        <v>16</v>
      </c>
      <c r="B24" s="7" t="s">
        <v>17</v>
      </c>
      <c r="C24" s="38">
        <f>SUM(C10:C23)</f>
        <v>0</v>
      </c>
      <c r="D24" s="38">
        <f>SUM(D11:D23)</f>
        <v>0</v>
      </c>
      <c r="E24" s="40">
        <f t="shared" si="0"/>
        <v>0</v>
      </c>
      <c r="F24" s="40" t="b">
        <f t="shared" si="1"/>
        <v>1</v>
      </c>
      <c r="G24" s="45"/>
    </row>
    <row r="25" spans="1:7" x14ac:dyDescent="0.25">
      <c r="C25" s="22"/>
      <c r="D25" s="22"/>
      <c r="E25" s="40">
        <f t="shared" ref="E25:E30" si="3">IFERROR(VALUE(_xlfn.CONCAT(LEFT(C25,FIND(",",C25)),MID(C25,FIND(",",C25,1)+1,2))),C25)</f>
        <v>0</v>
      </c>
      <c r="F25" s="40" t="b">
        <f t="shared" ref="F25:F30" si="4">IFERROR(C25-E25=0,TRUE)</f>
        <v>1</v>
      </c>
    </row>
    <row r="26" spans="1:7" x14ac:dyDescent="0.25">
      <c r="A26" s="56" t="s">
        <v>18</v>
      </c>
      <c r="B26" s="57"/>
      <c r="C26" s="57"/>
      <c r="D26" s="58"/>
      <c r="E26" s="40">
        <f t="shared" si="3"/>
        <v>0</v>
      </c>
      <c r="F26" s="40" t="b">
        <f t="shared" si="4"/>
        <v>1</v>
      </c>
    </row>
    <row r="27" spans="1:7" x14ac:dyDescent="0.25">
      <c r="A27" s="5" t="s">
        <v>19</v>
      </c>
      <c r="B27" s="6" t="s">
        <v>68</v>
      </c>
      <c r="C27" s="44"/>
      <c r="D27" s="38">
        <f>C27*1.23</f>
        <v>0</v>
      </c>
      <c r="E27" s="40">
        <f t="shared" si="3"/>
        <v>0</v>
      </c>
      <c r="F27" s="40" t="b">
        <f t="shared" si="4"/>
        <v>1</v>
      </c>
    </row>
    <row r="28" spans="1:7" x14ac:dyDescent="0.25">
      <c r="C28" s="22"/>
      <c r="D28" s="22"/>
      <c r="E28" s="40">
        <f t="shared" si="3"/>
        <v>0</v>
      </c>
      <c r="F28" s="40" t="b">
        <f t="shared" si="4"/>
        <v>1</v>
      </c>
    </row>
    <row r="29" spans="1:7" x14ac:dyDescent="0.25">
      <c r="A29" s="52" t="s">
        <v>87</v>
      </c>
      <c r="B29" s="52"/>
      <c r="C29" s="52"/>
      <c r="D29" s="52"/>
      <c r="E29" s="40">
        <f t="shared" si="3"/>
        <v>0</v>
      </c>
      <c r="F29" s="40" t="b">
        <f t="shared" si="4"/>
        <v>1</v>
      </c>
    </row>
    <row r="30" spans="1:7" x14ac:dyDescent="0.25">
      <c r="A30" s="10"/>
      <c r="B30" s="10"/>
      <c r="C30" s="39">
        <f>SUM(C24,C27)</f>
        <v>0</v>
      </c>
      <c r="D30" s="39">
        <f>SUM(D24,D27)</f>
        <v>0</v>
      </c>
      <c r="E30" s="40">
        <f t="shared" si="3"/>
        <v>0</v>
      </c>
      <c r="F30" s="40" t="b">
        <f t="shared" si="4"/>
        <v>1</v>
      </c>
    </row>
  </sheetData>
  <sheetProtection algorithmName="SHA-512" hashValue="PT0MSMl6QNogmc13VoqHoL5qyRPuYn0o3c26g+lkFc+CNYq0x6kLbrOIzyEwPP5iMTqwL+QojzAlDDaXrWS5qA==" saltValue="vNX5iXBlRWDA1PkZnzGd5w==" spinCount="100000" sheet="1" objects="1" scenarios="1"/>
  <mergeCells count="8">
    <mergeCell ref="E9:F9"/>
    <mergeCell ref="A29:D29"/>
    <mergeCell ref="A4:D4"/>
    <mergeCell ref="A6:D6"/>
    <mergeCell ref="A8:A9"/>
    <mergeCell ref="C8:D8"/>
    <mergeCell ref="A10:D10"/>
    <mergeCell ref="A26:D26"/>
  </mergeCells>
  <conditionalFormatting sqref="F1:F2">
    <cfRule type="containsText" dxfId="32" priority="3" operator="containsText" text="FAŁSZ">
      <formula>NOT(ISERROR(SEARCH("FAŁSZ",#REF!)))</formula>
    </cfRule>
  </conditionalFormatting>
  <conditionalFormatting sqref="F9:F30">
    <cfRule type="containsText" dxfId="31" priority="2" operator="containsText" text="FAŁSZ">
      <formula>NOT(ISERROR(SEARCH("FAŁSZ",#REF!)))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107BE-8BAC-415A-8A1C-596BB9789097}">
  <dimension ref="A1:G30"/>
  <sheetViews>
    <sheetView workbookViewId="0">
      <selection activeCell="D2" sqref="D2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6" width="0" hidden="1" customWidth="1"/>
  </cols>
  <sheetData>
    <row r="1" spans="1:7" x14ac:dyDescent="0.25">
      <c r="C1" s="22"/>
      <c r="D1" s="24" t="s">
        <v>171</v>
      </c>
    </row>
    <row r="2" spans="1:7" x14ac:dyDescent="0.25">
      <c r="C2" s="22"/>
      <c r="D2" s="25" t="s">
        <v>159</v>
      </c>
    </row>
    <row r="3" spans="1:7" x14ac:dyDescent="0.25">
      <c r="C3" s="22"/>
      <c r="D3" s="26"/>
    </row>
    <row r="4" spans="1:7" ht="15.75" x14ac:dyDescent="0.25">
      <c r="A4" s="59" t="s">
        <v>25</v>
      </c>
      <c r="B4" s="59"/>
      <c r="C4" s="59"/>
      <c r="D4" s="59"/>
    </row>
    <row r="5" spans="1:7" x14ac:dyDescent="0.25">
      <c r="C5" s="22"/>
      <c r="D5" s="22"/>
    </row>
    <row r="6" spans="1:7" x14ac:dyDescent="0.25">
      <c r="A6" s="62" t="s">
        <v>77</v>
      </c>
      <c r="B6" s="55"/>
      <c r="C6" s="55"/>
      <c r="D6" s="55"/>
    </row>
    <row r="7" spans="1:7" x14ac:dyDescent="0.25">
      <c r="C7" s="22"/>
      <c r="D7" s="22"/>
    </row>
    <row r="8" spans="1:7" x14ac:dyDescent="0.25">
      <c r="A8" s="60" t="s">
        <v>1</v>
      </c>
      <c r="B8" s="34" t="s">
        <v>2</v>
      </c>
      <c r="C8" s="60" t="s">
        <v>4</v>
      </c>
      <c r="D8" s="60"/>
    </row>
    <row r="9" spans="1:7" ht="30" x14ac:dyDescent="0.25">
      <c r="A9" s="60"/>
      <c r="B9" s="34" t="s">
        <v>3</v>
      </c>
      <c r="C9" s="23" t="s">
        <v>5</v>
      </c>
      <c r="D9" s="23" t="s">
        <v>6</v>
      </c>
      <c r="E9" s="53" t="s">
        <v>108</v>
      </c>
      <c r="F9" s="54"/>
    </row>
    <row r="10" spans="1:7" x14ac:dyDescent="0.25">
      <c r="A10" s="61" t="s">
        <v>63</v>
      </c>
      <c r="B10" s="61"/>
      <c r="C10" s="61"/>
      <c r="D10" s="61"/>
    </row>
    <row r="11" spans="1:7" x14ac:dyDescent="0.25">
      <c r="A11" s="11">
        <v>1</v>
      </c>
      <c r="B11" s="2" t="s">
        <v>7</v>
      </c>
      <c r="C11" s="37"/>
      <c r="D11" s="37"/>
      <c r="E11" s="40">
        <f t="shared" ref="E11:E24" si="0">IFERROR(VALUE(_xlfn.CONCAT(LEFT(C11,FIND(",",C11)),MID(C11,FIND(",",C11,1)+1,2))),C11)</f>
        <v>0</v>
      </c>
      <c r="F11" s="40" t="b">
        <f t="shared" ref="F11:F24" si="1">IFERROR(C11-E11=0,TRUE)</f>
        <v>1</v>
      </c>
      <c r="G11" s="45"/>
    </row>
    <row r="12" spans="1:7" ht="30" x14ac:dyDescent="0.25">
      <c r="A12" s="33">
        <v>1.1000000000000001</v>
      </c>
      <c r="B12" s="4" t="s">
        <v>54</v>
      </c>
      <c r="C12" s="42"/>
      <c r="D12" s="37">
        <f t="shared" ref="D12:D23" si="2">C12*1.23</f>
        <v>0</v>
      </c>
      <c r="E12" s="40">
        <f t="shared" si="0"/>
        <v>0</v>
      </c>
      <c r="F12" s="40" t="b">
        <f t="shared" si="1"/>
        <v>1</v>
      </c>
      <c r="G12" s="45"/>
    </row>
    <row r="13" spans="1:7" x14ac:dyDescent="0.25">
      <c r="A13" s="33">
        <v>1.2</v>
      </c>
      <c r="B13" s="4" t="s">
        <v>22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  <c r="G13" s="45"/>
    </row>
    <row r="14" spans="1:7" x14ac:dyDescent="0.25">
      <c r="A14" s="11">
        <v>3</v>
      </c>
      <c r="B14" s="2" t="s">
        <v>9</v>
      </c>
      <c r="C14" s="37"/>
      <c r="D14" s="37"/>
      <c r="E14" s="40">
        <f t="shared" si="0"/>
        <v>0</v>
      </c>
      <c r="F14" s="40" t="b">
        <f t="shared" si="1"/>
        <v>1</v>
      </c>
      <c r="G14" s="45"/>
    </row>
    <row r="15" spans="1:7" x14ac:dyDescent="0.25">
      <c r="A15" s="33">
        <v>3.1</v>
      </c>
      <c r="B15" s="4" t="s">
        <v>52</v>
      </c>
      <c r="C15" s="42"/>
      <c r="D15" s="37">
        <f t="shared" si="2"/>
        <v>0</v>
      </c>
      <c r="E15" s="40">
        <f t="shared" si="0"/>
        <v>0</v>
      </c>
      <c r="F15" s="40" t="b">
        <f t="shared" si="1"/>
        <v>1</v>
      </c>
      <c r="G15" s="45"/>
    </row>
    <row r="16" spans="1:7" x14ac:dyDescent="0.25">
      <c r="A16" s="33">
        <v>3.2</v>
      </c>
      <c r="B16" s="4" t="s">
        <v>42</v>
      </c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  <c r="G16" s="45"/>
    </row>
    <row r="17" spans="1:7" x14ac:dyDescent="0.25">
      <c r="A17" s="11">
        <v>4</v>
      </c>
      <c r="B17" s="2" t="s">
        <v>11</v>
      </c>
      <c r="C17" s="37"/>
      <c r="D17" s="37"/>
      <c r="E17" s="40">
        <f t="shared" si="0"/>
        <v>0</v>
      </c>
      <c r="F17" s="40" t="b">
        <f t="shared" si="1"/>
        <v>1</v>
      </c>
      <c r="G17" s="45"/>
    </row>
    <row r="18" spans="1:7" x14ac:dyDescent="0.25">
      <c r="A18" s="33">
        <v>4.0999999999999996</v>
      </c>
      <c r="B18" s="4" t="s">
        <v>12</v>
      </c>
      <c r="C18" s="42"/>
      <c r="D18" s="37">
        <f t="shared" si="2"/>
        <v>0</v>
      </c>
      <c r="E18" s="40">
        <f t="shared" si="0"/>
        <v>0</v>
      </c>
      <c r="F18" s="40" t="b">
        <f t="shared" si="1"/>
        <v>1</v>
      </c>
      <c r="G18" s="45"/>
    </row>
    <row r="19" spans="1:7" ht="30" x14ac:dyDescent="0.25">
      <c r="A19" s="33">
        <v>4.5999999999999996</v>
      </c>
      <c r="B19" s="4" t="s">
        <v>13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  <c r="G19" s="45"/>
    </row>
    <row r="20" spans="1:7" x14ac:dyDescent="0.25">
      <c r="A20" s="33">
        <v>4.7</v>
      </c>
      <c r="B20" s="4" t="s">
        <v>14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  <c r="G20" s="45"/>
    </row>
    <row r="21" spans="1:7" x14ac:dyDescent="0.25">
      <c r="A21" s="11">
        <v>7</v>
      </c>
      <c r="B21" s="2" t="s">
        <v>66</v>
      </c>
      <c r="C21" s="37"/>
      <c r="D21" s="37"/>
      <c r="E21" s="40">
        <f t="shared" si="0"/>
        <v>0</v>
      </c>
      <c r="F21" s="40" t="b">
        <f t="shared" si="1"/>
        <v>1</v>
      </c>
      <c r="G21" s="45"/>
    </row>
    <row r="22" spans="1:7" x14ac:dyDescent="0.25">
      <c r="A22" s="33">
        <v>7.1</v>
      </c>
      <c r="B22" s="4" t="s">
        <v>67</v>
      </c>
      <c r="C22" s="42"/>
      <c r="D22" s="37">
        <f t="shared" si="2"/>
        <v>0</v>
      </c>
      <c r="E22" s="40">
        <f t="shared" si="0"/>
        <v>0</v>
      </c>
      <c r="F22" s="40" t="b">
        <f t="shared" si="1"/>
        <v>1</v>
      </c>
      <c r="G22" s="45"/>
    </row>
    <row r="23" spans="1:7" ht="30" x14ac:dyDescent="0.25">
      <c r="A23" s="33">
        <v>8.1999999999999993</v>
      </c>
      <c r="B23" s="2" t="s">
        <v>15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  <c r="G23" s="45"/>
    </row>
    <row r="24" spans="1:7" x14ac:dyDescent="0.25">
      <c r="A24" s="5" t="s">
        <v>16</v>
      </c>
      <c r="B24" s="7" t="s">
        <v>17</v>
      </c>
      <c r="C24" s="38">
        <f>SUM(C10:C23)</f>
        <v>0</v>
      </c>
      <c r="D24" s="38">
        <f>SUM(D11:D23)</f>
        <v>0</v>
      </c>
      <c r="E24" s="40">
        <f t="shared" si="0"/>
        <v>0</v>
      </c>
      <c r="F24" s="40" t="b">
        <f t="shared" si="1"/>
        <v>1</v>
      </c>
      <c r="G24" s="45"/>
    </row>
    <row r="25" spans="1:7" x14ac:dyDescent="0.25">
      <c r="C25" s="22"/>
      <c r="D25" s="22"/>
      <c r="E25" s="40">
        <f t="shared" ref="E25:E30" si="3">IFERROR(VALUE(_xlfn.CONCAT(LEFT(C25,FIND(",",C25)),MID(C25,FIND(",",C25,1)+1,2))),C25)</f>
        <v>0</v>
      </c>
      <c r="F25" s="40" t="b">
        <f t="shared" ref="F25:F30" si="4">IFERROR(C25-E25=0,TRUE)</f>
        <v>1</v>
      </c>
    </row>
    <row r="26" spans="1:7" x14ac:dyDescent="0.25">
      <c r="A26" s="56" t="s">
        <v>18</v>
      </c>
      <c r="B26" s="57"/>
      <c r="C26" s="57"/>
      <c r="D26" s="58"/>
      <c r="E26" s="40">
        <f t="shared" si="3"/>
        <v>0</v>
      </c>
      <c r="F26" s="40" t="b">
        <f t="shared" si="4"/>
        <v>1</v>
      </c>
    </row>
    <row r="27" spans="1:7" x14ac:dyDescent="0.25">
      <c r="A27" s="5" t="s">
        <v>19</v>
      </c>
      <c r="B27" s="6" t="s">
        <v>68</v>
      </c>
      <c r="C27" s="44"/>
      <c r="D27" s="38">
        <f>C27*1.23</f>
        <v>0</v>
      </c>
      <c r="E27" s="40">
        <f t="shared" si="3"/>
        <v>0</v>
      </c>
      <c r="F27" s="40" t="b">
        <f t="shared" si="4"/>
        <v>1</v>
      </c>
    </row>
    <row r="28" spans="1:7" x14ac:dyDescent="0.25">
      <c r="C28" s="22"/>
      <c r="D28" s="22"/>
      <c r="E28" s="40">
        <f t="shared" si="3"/>
        <v>0</v>
      </c>
      <c r="F28" s="40" t="b">
        <f t="shared" si="4"/>
        <v>1</v>
      </c>
    </row>
    <row r="29" spans="1:7" x14ac:dyDescent="0.25">
      <c r="A29" s="52" t="s">
        <v>101</v>
      </c>
      <c r="B29" s="52"/>
      <c r="C29" s="52"/>
      <c r="D29" s="52"/>
      <c r="E29" s="40">
        <f t="shared" si="3"/>
        <v>0</v>
      </c>
      <c r="F29" s="40" t="b">
        <f t="shared" si="4"/>
        <v>1</v>
      </c>
    </row>
    <row r="30" spans="1:7" x14ac:dyDescent="0.25">
      <c r="A30" s="10"/>
      <c r="B30" s="10"/>
      <c r="C30" s="39">
        <f>SUM(C24,C27)</f>
        <v>0</v>
      </c>
      <c r="D30" s="39">
        <f>SUM(D24,D27)</f>
        <v>0</v>
      </c>
      <c r="E30" s="40">
        <f t="shared" si="3"/>
        <v>0</v>
      </c>
      <c r="F30" s="40" t="b">
        <f t="shared" si="4"/>
        <v>1</v>
      </c>
    </row>
  </sheetData>
  <sheetProtection algorithmName="SHA-512" hashValue="/Y1UgfH1NDhxLXSH01b2pHEARN/a8G+38BZcc9zmN9hb6aRtmHMcmeKt9Po0Y40GCiUqP4zA+ei3PmvAN+qUaQ==" saltValue="hUiP+MYGIus0BiZYhzNvXw==" spinCount="100000" sheet="1" objects="1" scenarios="1"/>
  <mergeCells count="8">
    <mergeCell ref="E9:F9"/>
    <mergeCell ref="A29:D29"/>
    <mergeCell ref="A4:D4"/>
    <mergeCell ref="A6:D6"/>
    <mergeCell ref="A8:A9"/>
    <mergeCell ref="C8:D8"/>
    <mergeCell ref="A10:D10"/>
    <mergeCell ref="A26:D26"/>
  </mergeCells>
  <conditionalFormatting sqref="F1:F2">
    <cfRule type="containsText" dxfId="30" priority="3" operator="containsText" text="FAŁSZ">
      <formula>NOT(ISERROR(SEARCH("FAŁSZ",#REF!)))</formula>
    </cfRule>
  </conditionalFormatting>
  <conditionalFormatting sqref="F9:F30">
    <cfRule type="containsText" dxfId="29" priority="2" operator="containsText" text="FAŁSZ">
      <formula>NOT(ISERROR(SEARCH("FAŁSZ",#REF!)))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FCAED-4E27-4D4C-8961-86D32F199001}">
  <dimension ref="A1:G30"/>
  <sheetViews>
    <sheetView workbookViewId="0">
      <selection activeCell="J12" sqref="J12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6" width="8.85546875" hidden="1" customWidth="1"/>
  </cols>
  <sheetData>
    <row r="1" spans="1:7" x14ac:dyDescent="0.25">
      <c r="C1" s="22"/>
      <c r="D1" s="24" t="s">
        <v>172</v>
      </c>
    </row>
    <row r="2" spans="1:7" x14ac:dyDescent="0.25">
      <c r="C2" s="22"/>
      <c r="D2" s="25" t="s">
        <v>159</v>
      </c>
    </row>
    <row r="3" spans="1:7" x14ac:dyDescent="0.25">
      <c r="C3" s="22"/>
      <c r="D3" s="26"/>
    </row>
    <row r="4" spans="1:7" ht="15.75" x14ac:dyDescent="0.25">
      <c r="A4" s="59" t="s">
        <v>25</v>
      </c>
      <c r="B4" s="59"/>
      <c r="C4" s="59"/>
      <c r="D4" s="59"/>
    </row>
    <row r="5" spans="1:7" x14ac:dyDescent="0.25">
      <c r="C5" s="22"/>
      <c r="D5" s="22"/>
    </row>
    <row r="6" spans="1:7" x14ac:dyDescent="0.25">
      <c r="A6" s="62" t="s">
        <v>78</v>
      </c>
      <c r="B6" s="55"/>
      <c r="C6" s="55"/>
      <c r="D6" s="55"/>
    </row>
    <row r="7" spans="1:7" x14ac:dyDescent="0.25">
      <c r="C7" s="22"/>
      <c r="D7" s="22"/>
    </row>
    <row r="8" spans="1:7" x14ac:dyDescent="0.25">
      <c r="A8" s="60" t="s">
        <v>1</v>
      </c>
      <c r="B8" s="34" t="s">
        <v>2</v>
      </c>
      <c r="C8" s="60" t="s">
        <v>4</v>
      </c>
      <c r="D8" s="60"/>
    </row>
    <row r="9" spans="1:7" ht="30" x14ac:dyDescent="0.25">
      <c r="A9" s="60"/>
      <c r="B9" s="34" t="s">
        <v>3</v>
      </c>
      <c r="C9" s="23" t="s">
        <v>5</v>
      </c>
      <c r="D9" s="23" t="s">
        <v>6</v>
      </c>
      <c r="E9" s="53" t="s">
        <v>108</v>
      </c>
      <c r="F9" s="54"/>
    </row>
    <row r="10" spans="1:7" x14ac:dyDescent="0.25">
      <c r="A10" s="61" t="s">
        <v>63</v>
      </c>
      <c r="B10" s="61"/>
      <c r="C10" s="61"/>
      <c r="D10" s="61"/>
    </row>
    <row r="11" spans="1:7" x14ac:dyDescent="0.25">
      <c r="A11" s="11">
        <v>1</v>
      </c>
      <c r="B11" s="2" t="s">
        <v>7</v>
      </c>
      <c r="C11" s="37"/>
      <c r="D11" s="37"/>
      <c r="E11" s="40">
        <f t="shared" ref="E11:E24" si="0">IFERROR(VALUE(_xlfn.CONCAT(LEFT(C11,FIND(",",C11)),MID(C11,FIND(",",C11,1)+1,2))),C11)</f>
        <v>0</v>
      </c>
      <c r="F11" s="40" t="b">
        <f t="shared" ref="F11:F24" si="1">IFERROR(C11-E11=0,TRUE)</f>
        <v>1</v>
      </c>
      <c r="G11" s="45"/>
    </row>
    <row r="12" spans="1:7" ht="30" x14ac:dyDescent="0.25">
      <c r="A12" s="41">
        <v>1.1000000000000001</v>
      </c>
      <c r="B12" s="4" t="s">
        <v>21</v>
      </c>
      <c r="C12" s="42"/>
      <c r="D12" s="37">
        <f t="shared" ref="D12:D23" si="2">C12*1.23</f>
        <v>0</v>
      </c>
      <c r="E12" s="40">
        <f t="shared" si="0"/>
        <v>0</v>
      </c>
      <c r="F12" s="40" t="b">
        <f t="shared" si="1"/>
        <v>1</v>
      </c>
      <c r="G12" s="45"/>
    </row>
    <row r="13" spans="1:7" x14ac:dyDescent="0.25">
      <c r="A13" s="41">
        <v>1.2</v>
      </c>
      <c r="B13" s="4" t="s">
        <v>55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  <c r="G13" s="45"/>
    </row>
    <row r="14" spans="1:7" x14ac:dyDescent="0.25">
      <c r="A14" s="11">
        <v>3</v>
      </c>
      <c r="B14" s="2" t="s">
        <v>9</v>
      </c>
      <c r="C14" s="37"/>
      <c r="D14" s="37"/>
      <c r="E14" s="40">
        <f t="shared" si="0"/>
        <v>0</v>
      </c>
      <c r="F14" s="40" t="b">
        <f t="shared" si="1"/>
        <v>1</v>
      </c>
      <c r="G14" s="45"/>
    </row>
    <row r="15" spans="1:7" x14ac:dyDescent="0.25">
      <c r="A15" s="41">
        <v>3.1</v>
      </c>
      <c r="B15" s="4" t="s">
        <v>10</v>
      </c>
      <c r="C15" s="42"/>
      <c r="D15" s="37">
        <f t="shared" si="2"/>
        <v>0</v>
      </c>
      <c r="E15" s="40">
        <f t="shared" si="0"/>
        <v>0</v>
      </c>
      <c r="F15" s="40" t="b">
        <f t="shared" si="1"/>
        <v>1</v>
      </c>
      <c r="G15" s="45"/>
    </row>
    <row r="16" spans="1:7" x14ac:dyDescent="0.25">
      <c r="A16" s="41">
        <v>3.2</v>
      </c>
      <c r="B16" s="4" t="s">
        <v>23</v>
      </c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  <c r="G16" s="45"/>
    </row>
    <row r="17" spans="1:7" x14ac:dyDescent="0.25">
      <c r="A17" s="11">
        <v>4</v>
      </c>
      <c r="B17" s="2" t="s">
        <v>11</v>
      </c>
      <c r="C17" s="37"/>
      <c r="D17" s="37"/>
      <c r="E17" s="40">
        <f t="shared" si="0"/>
        <v>0</v>
      </c>
      <c r="F17" s="40" t="b">
        <f t="shared" si="1"/>
        <v>1</v>
      </c>
      <c r="G17" s="45"/>
    </row>
    <row r="18" spans="1:7" x14ac:dyDescent="0.25">
      <c r="A18" s="41">
        <v>4.0999999999999996</v>
      </c>
      <c r="B18" s="4" t="s">
        <v>12</v>
      </c>
      <c r="C18" s="42"/>
      <c r="D18" s="37">
        <f t="shared" si="2"/>
        <v>0</v>
      </c>
      <c r="E18" s="40">
        <f t="shared" si="0"/>
        <v>0</v>
      </c>
      <c r="F18" s="40" t="b">
        <f t="shared" si="1"/>
        <v>1</v>
      </c>
      <c r="G18" s="45"/>
    </row>
    <row r="19" spans="1:7" ht="30" x14ac:dyDescent="0.25">
      <c r="A19" s="41">
        <v>4.5999999999999996</v>
      </c>
      <c r="B19" s="4" t="s">
        <v>39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  <c r="G19" s="45"/>
    </row>
    <row r="20" spans="1:7" x14ac:dyDescent="0.25">
      <c r="A20" s="41">
        <v>4.7</v>
      </c>
      <c r="B20" s="4" t="s">
        <v>14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  <c r="G20" s="45"/>
    </row>
    <row r="21" spans="1:7" x14ac:dyDescent="0.25">
      <c r="A21" s="11">
        <v>7</v>
      </c>
      <c r="B21" s="2" t="s">
        <v>66</v>
      </c>
      <c r="C21" s="37"/>
      <c r="D21" s="37"/>
      <c r="E21" s="40">
        <f t="shared" si="0"/>
        <v>0</v>
      </c>
      <c r="F21" s="40" t="b">
        <f t="shared" si="1"/>
        <v>1</v>
      </c>
      <c r="G21" s="45"/>
    </row>
    <row r="22" spans="1:7" x14ac:dyDescent="0.25">
      <c r="A22" s="41">
        <v>7.1</v>
      </c>
      <c r="B22" s="4" t="s">
        <v>67</v>
      </c>
      <c r="C22" s="42"/>
      <c r="D22" s="37">
        <f t="shared" si="2"/>
        <v>0</v>
      </c>
      <c r="E22" s="40">
        <f t="shared" si="0"/>
        <v>0</v>
      </c>
      <c r="F22" s="40" t="b">
        <f t="shared" si="1"/>
        <v>1</v>
      </c>
      <c r="G22" s="45"/>
    </row>
    <row r="23" spans="1:7" ht="30" x14ac:dyDescent="0.25">
      <c r="A23" s="41">
        <v>8.1999999999999993</v>
      </c>
      <c r="B23" s="2" t="s">
        <v>15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  <c r="G23" s="45"/>
    </row>
    <row r="24" spans="1:7" x14ac:dyDescent="0.25">
      <c r="A24" s="5" t="s">
        <v>16</v>
      </c>
      <c r="B24" s="7" t="s">
        <v>17</v>
      </c>
      <c r="C24" s="38">
        <f>SUM(C10:C23)</f>
        <v>0</v>
      </c>
      <c r="D24" s="38">
        <f>SUM(D11:D23)</f>
        <v>0</v>
      </c>
      <c r="E24" s="40">
        <f t="shared" si="0"/>
        <v>0</v>
      </c>
      <c r="F24" s="40" t="b">
        <f t="shared" si="1"/>
        <v>1</v>
      </c>
      <c r="G24" s="45"/>
    </row>
    <row r="25" spans="1:7" x14ac:dyDescent="0.25">
      <c r="C25" s="22"/>
      <c r="D25" s="22"/>
      <c r="E25" s="40">
        <f t="shared" ref="E25:E30" si="3">IFERROR(VALUE(_xlfn.CONCAT(LEFT(C25,FIND(",",C25)),MID(C25,FIND(",",C25,1)+1,2))),C25)</f>
        <v>0</v>
      </c>
      <c r="F25" s="40" t="b">
        <f t="shared" ref="F25:F30" si="4">IFERROR(C25-E25=0,TRUE)</f>
        <v>1</v>
      </c>
    </row>
    <row r="26" spans="1:7" x14ac:dyDescent="0.25">
      <c r="A26" s="56" t="s">
        <v>18</v>
      </c>
      <c r="B26" s="57"/>
      <c r="C26" s="57"/>
      <c r="D26" s="58"/>
      <c r="E26" s="40">
        <f t="shared" si="3"/>
        <v>0</v>
      </c>
      <c r="F26" s="40" t="b">
        <f t="shared" si="4"/>
        <v>1</v>
      </c>
    </row>
    <row r="27" spans="1:7" x14ac:dyDescent="0.25">
      <c r="A27" s="5" t="s">
        <v>19</v>
      </c>
      <c r="B27" s="6" t="s">
        <v>68</v>
      </c>
      <c r="C27" s="44"/>
      <c r="D27" s="38">
        <f>C27*1.23</f>
        <v>0</v>
      </c>
      <c r="E27" s="40">
        <f t="shared" si="3"/>
        <v>0</v>
      </c>
      <c r="F27" s="40" t="b">
        <f t="shared" si="4"/>
        <v>1</v>
      </c>
    </row>
    <row r="28" spans="1:7" x14ac:dyDescent="0.25">
      <c r="C28" s="22"/>
      <c r="D28" s="22"/>
      <c r="E28" s="40">
        <f t="shared" si="3"/>
        <v>0</v>
      </c>
      <c r="F28" s="40" t="b">
        <f t="shared" si="4"/>
        <v>1</v>
      </c>
    </row>
    <row r="29" spans="1:7" x14ac:dyDescent="0.25">
      <c r="A29" s="52" t="s">
        <v>88</v>
      </c>
      <c r="B29" s="52"/>
      <c r="C29" s="52"/>
      <c r="D29" s="52"/>
      <c r="E29" s="40">
        <f t="shared" si="3"/>
        <v>0</v>
      </c>
      <c r="F29" s="40" t="b">
        <f t="shared" si="4"/>
        <v>1</v>
      </c>
    </row>
    <row r="30" spans="1:7" x14ac:dyDescent="0.25">
      <c r="A30" s="10"/>
      <c r="B30" s="10"/>
      <c r="C30" s="39">
        <f>SUM(C24,C27)</f>
        <v>0</v>
      </c>
      <c r="D30" s="39">
        <f>SUM(D24,D27)</f>
        <v>0</v>
      </c>
      <c r="E30" s="40">
        <f t="shared" si="3"/>
        <v>0</v>
      </c>
      <c r="F30" s="40" t="b">
        <f t="shared" si="4"/>
        <v>1</v>
      </c>
    </row>
  </sheetData>
  <sheetProtection algorithmName="SHA-512" hashValue="+Eix3Vc442+giCZM41hd30kojNXWeIUfEVWwF6gw/xZlpuScKwCLEpV4J/y4nLmyVKCw6ixcGWSvCVvhOk2mcA==" saltValue="v9VOuPaDLTiIUtzhL+235w==" spinCount="100000" sheet="1" objects="1" scenarios="1"/>
  <mergeCells count="8">
    <mergeCell ref="E9:F9"/>
    <mergeCell ref="A29:D29"/>
    <mergeCell ref="A4:D4"/>
    <mergeCell ref="A6:D6"/>
    <mergeCell ref="A8:A9"/>
    <mergeCell ref="C8:D8"/>
    <mergeCell ref="A10:D10"/>
    <mergeCell ref="A26:D26"/>
  </mergeCells>
  <conditionalFormatting sqref="F1:F2">
    <cfRule type="containsText" dxfId="28" priority="3" operator="containsText" text="FAŁSZ">
      <formula>NOT(ISERROR(SEARCH("FAŁSZ",#REF!)))</formula>
    </cfRule>
  </conditionalFormatting>
  <conditionalFormatting sqref="F9:F30">
    <cfRule type="containsText" dxfId="27" priority="2" operator="containsText" text="FAŁSZ">
      <formula>NOT(ISERROR(SEARCH("FAŁSZ",#REF!)))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15DC3-995A-4F10-9220-FD5FF28BCE77}">
  <dimension ref="A1:F31"/>
  <sheetViews>
    <sheetView workbookViewId="0">
      <selection activeCell="D2" sqref="D2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5" width="11" hidden="1" customWidth="1"/>
    <col min="6" max="6" width="0" hidden="1" customWidth="1"/>
  </cols>
  <sheetData>
    <row r="1" spans="1:6" x14ac:dyDescent="0.25">
      <c r="C1" s="22"/>
      <c r="D1" s="24" t="s">
        <v>173</v>
      </c>
    </row>
    <row r="2" spans="1:6" x14ac:dyDescent="0.25">
      <c r="C2" s="22"/>
      <c r="D2" s="25" t="s">
        <v>159</v>
      </c>
    </row>
    <row r="3" spans="1:6" x14ac:dyDescent="0.25">
      <c r="C3" s="22"/>
      <c r="D3" s="26"/>
    </row>
    <row r="4" spans="1:6" ht="15.75" x14ac:dyDescent="0.25">
      <c r="A4" s="59" t="s">
        <v>25</v>
      </c>
      <c r="B4" s="59"/>
      <c r="C4" s="59"/>
      <c r="D4" s="59"/>
    </row>
    <row r="5" spans="1:6" x14ac:dyDescent="0.25">
      <c r="C5" s="22"/>
      <c r="D5" s="22"/>
    </row>
    <row r="6" spans="1:6" x14ac:dyDescent="0.25">
      <c r="A6" s="62" t="s">
        <v>79</v>
      </c>
      <c r="B6" s="55"/>
      <c r="C6" s="55"/>
      <c r="D6" s="55"/>
    </row>
    <row r="7" spans="1:6" x14ac:dyDescent="0.25">
      <c r="C7" s="22"/>
      <c r="D7" s="22"/>
    </row>
    <row r="8" spans="1:6" x14ac:dyDescent="0.25">
      <c r="A8" s="60" t="s">
        <v>1</v>
      </c>
      <c r="B8" s="34" t="s">
        <v>2</v>
      </c>
      <c r="C8" s="60" t="s">
        <v>4</v>
      </c>
      <c r="D8" s="60"/>
    </row>
    <row r="9" spans="1:6" ht="30" x14ac:dyDescent="0.25">
      <c r="A9" s="60"/>
      <c r="B9" s="34" t="s">
        <v>3</v>
      </c>
      <c r="C9" s="23" t="s">
        <v>5</v>
      </c>
      <c r="D9" s="23" t="s">
        <v>6</v>
      </c>
      <c r="E9" s="53" t="s">
        <v>108</v>
      </c>
      <c r="F9" s="54"/>
    </row>
    <row r="10" spans="1:6" x14ac:dyDescent="0.25">
      <c r="A10" s="61" t="s">
        <v>63</v>
      </c>
      <c r="B10" s="61"/>
      <c r="C10" s="61"/>
      <c r="D10" s="61"/>
    </row>
    <row r="11" spans="1:6" x14ac:dyDescent="0.25">
      <c r="A11" s="11">
        <v>1</v>
      </c>
      <c r="B11" s="2" t="s">
        <v>7</v>
      </c>
      <c r="C11" s="37"/>
      <c r="D11" s="37"/>
      <c r="E11" s="40">
        <f t="shared" ref="E11:E25" si="0">IFERROR(VALUE(_xlfn.CONCAT(LEFT(C11,FIND(",",C11)),MID(C11,FIND(",",C11,1)+1,2))),C11)</f>
        <v>0</v>
      </c>
      <c r="F11" s="40" t="b">
        <f t="shared" ref="F11:F25" si="1">IFERROR(C11-E11=0,TRUE)</f>
        <v>1</v>
      </c>
    </row>
    <row r="12" spans="1:6" ht="30" x14ac:dyDescent="0.25">
      <c r="A12" s="63">
        <v>1.1000000000000001</v>
      </c>
      <c r="B12" s="4" t="s">
        <v>35</v>
      </c>
      <c r="C12" s="42"/>
      <c r="D12" s="37">
        <f t="shared" ref="D12:D24" si="2">C12*1.23</f>
        <v>0</v>
      </c>
      <c r="E12" s="40">
        <f t="shared" si="0"/>
        <v>0</v>
      </c>
      <c r="F12" s="40" t="b">
        <f t="shared" si="1"/>
        <v>1</v>
      </c>
    </row>
    <row r="13" spans="1:6" x14ac:dyDescent="0.25">
      <c r="A13" s="63"/>
      <c r="B13" s="4" t="s">
        <v>56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</row>
    <row r="14" spans="1:6" x14ac:dyDescent="0.25">
      <c r="A14" s="48">
        <v>1.2</v>
      </c>
      <c r="B14" s="4" t="s">
        <v>22</v>
      </c>
      <c r="C14" s="42"/>
      <c r="D14" s="37">
        <f t="shared" si="2"/>
        <v>0</v>
      </c>
      <c r="E14" s="40">
        <f t="shared" si="0"/>
        <v>0</v>
      </c>
      <c r="F14" s="40" t="b">
        <f t="shared" si="1"/>
        <v>1</v>
      </c>
    </row>
    <row r="15" spans="1:6" x14ac:dyDescent="0.25">
      <c r="A15" s="11">
        <v>3</v>
      </c>
      <c r="B15" s="2" t="s">
        <v>9</v>
      </c>
      <c r="C15" s="37"/>
      <c r="D15" s="37"/>
      <c r="E15" s="40">
        <f t="shared" si="0"/>
        <v>0</v>
      </c>
      <c r="F15" s="40" t="b">
        <f t="shared" si="1"/>
        <v>1</v>
      </c>
    </row>
    <row r="16" spans="1:6" x14ac:dyDescent="0.25">
      <c r="A16" s="48">
        <v>3.1</v>
      </c>
      <c r="B16" s="4" t="s">
        <v>10</v>
      </c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</row>
    <row r="17" spans="1:6" x14ac:dyDescent="0.25">
      <c r="A17" s="48">
        <v>3.2</v>
      </c>
      <c r="B17" s="4" t="s">
        <v>23</v>
      </c>
      <c r="C17" s="42"/>
      <c r="D17" s="37">
        <f t="shared" si="2"/>
        <v>0</v>
      </c>
      <c r="E17" s="40">
        <f t="shared" si="0"/>
        <v>0</v>
      </c>
      <c r="F17" s="40" t="b">
        <f t="shared" si="1"/>
        <v>1</v>
      </c>
    </row>
    <row r="18" spans="1:6" x14ac:dyDescent="0.25">
      <c r="A18" s="11">
        <v>4</v>
      </c>
      <c r="B18" s="2" t="s">
        <v>11</v>
      </c>
      <c r="C18" s="37"/>
      <c r="D18" s="37"/>
      <c r="E18" s="40">
        <f t="shared" si="0"/>
        <v>0</v>
      </c>
      <c r="F18" s="40" t="b">
        <f t="shared" si="1"/>
        <v>1</v>
      </c>
    </row>
    <row r="19" spans="1:6" x14ac:dyDescent="0.25">
      <c r="A19" s="48">
        <v>4.0999999999999996</v>
      </c>
      <c r="B19" s="4" t="s">
        <v>12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</row>
    <row r="20" spans="1:6" ht="30" x14ac:dyDescent="0.25">
      <c r="A20" s="48">
        <v>4.5999999999999996</v>
      </c>
      <c r="B20" s="4" t="s">
        <v>39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</row>
    <row r="21" spans="1:6" ht="30" x14ac:dyDescent="0.25">
      <c r="A21" s="48">
        <v>4.7</v>
      </c>
      <c r="B21" s="4" t="s">
        <v>57</v>
      </c>
      <c r="C21" s="42"/>
      <c r="D21" s="37">
        <f t="shared" si="2"/>
        <v>0</v>
      </c>
      <c r="E21" s="40">
        <f t="shared" si="0"/>
        <v>0</v>
      </c>
      <c r="F21" s="40" t="b">
        <f t="shared" si="1"/>
        <v>1</v>
      </c>
    </row>
    <row r="22" spans="1:6" x14ac:dyDescent="0.25">
      <c r="A22" s="11">
        <v>7</v>
      </c>
      <c r="B22" s="2" t="s">
        <v>66</v>
      </c>
      <c r="C22" s="37"/>
      <c r="D22" s="37"/>
      <c r="E22" s="40">
        <f t="shared" si="0"/>
        <v>0</v>
      </c>
      <c r="F22" s="40" t="b">
        <f t="shared" si="1"/>
        <v>1</v>
      </c>
    </row>
    <row r="23" spans="1:6" x14ac:dyDescent="0.25">
      <c r="A23" s="48">
        <v>7.1</v>
      </c>
      <c r="B23" s="4" t="s">
        <v>67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</row>
    <row r="24" spans="1:6" ht="30" x14ac:dyDescent="0.25">
      <c r="A24" s="48">
        <v>8.1999999999999993</v>
      </c>
      <c r="B24" s="2" t="s">
        <v>15</v>
      </c>
      <c r="C24" s="42"/>
      <c r="D24" s="37">
        <f t="shared" si="2"/>
        <v>0</v>
      </c>
      <c r="E24" s="40">
        <f t="shared" si="0"/>
        <v>0</v>
      </c>
      <c r="F24" s="40" t="b">
        <f t="shared" si="1"/>
        <v>1</v>
      </c>
    </row>
    <row r="25" spans="1:6" x14ac:dyDescent="0.25">
      <c r="A25" s="5" t="s">
        <v>16</v>
      </c>
      <c r="B25" s="7" t="s">
        <v>17</v>
      </c>
      <c r="C25" s="38">
        <f>SUM(C10:C23)</f>
        <v>0</v>
      </c>
      <c r="D25" s="38">
        <f>SUM(D11:D23)</f>
        <v>0</v>
      </c>
      <c r="E25" s="40">
        <f t="shared" si="0"/>
        <v>0</v>
      </c>
      <c r="F25" s="40" t="b">
        <f t="shared" si="1"/>
        <v>1</v>
      </c>
    </row>
    <row r="26" spans="1:6" x14ac:dyDescent="0.25">
      <c r="C26" s="22"/>
      <c r="D26" s="22"/>
      <c r="E26" s="40">
        <f t="shared" ref="E26:E31" si="3">IFERROR(VALUE(_xlfn.CONCAT(LEFT(C26,FIND(",",C26)),MID(C26,FIND(",",C26,1)+1,2))),C26)</f>
        <v>0</v>
      </c>
      <c r="F26" s="40" t="b">
        <f t="shared" ref="F26:F31" si="4">IFERROR(C26-E26=0,TRUE)</f>
        <v>1</v>
      </c>
    </row>
    <row r="27" spans="1:6" x14ac:dyDescent="0.25">
      <c r="A27" s="56" t="s">
        <v>18</v>
      </c>
      <c r="B27" s="57"/>
      <c r="C27" s="57"/>
      <c r="D27" s="58"/>
      <c r="E27" s="40">
        <f t="shared" si="3"/>
        <v>0</v>
      </c>
      <c r="F27" s="40" t="b">
        <f t="shared" si="4"/>
        <v>1</v>
      </c>
    </row>
    <row r="28" spans="1:6" x14ac:dyDescent="0.25">
      <c r="A28" s="5" t="s">
        <v>19</v>
      </c>
      <c r="B28" s="6" t="s">
        <v>68</v>
      </c>
      <c r="C28" s="44"/>
      <c r="D28" s="38">
        <f>C28*1.23</f>
        <v>0</v>
      </c>
      <c r="E28" s="40">
        <f t="shared" si="3"/>
        <v>0</v>
      </c>
      <c r="F28" s="40" t="b">
        <f t="shared" si="4"/>
        <v>1</v>
      </c>
    </row>
    <row r="29" spans="1:6" x14ac:dyDescent="0.25">
      <c r="C29" s="22"/>
      <c r="D29" s="22"/>
      <c r="E29" s="40">
        <f t="shared" si="3"/>
        <v>0</v>
      </c>
      <c r="F29" s="40" t="b">
        <f t="shared" si="4"/>
        <v>1</v>
      </c>
    </row>
    <row r="30" spans="1:6" x14ac:dyDescent="0.25">
      <c r="A30" s="52" t="s">
        <v>89</v>
      </c>
      <c r="B30" s="52"/>
      <c r="C30" s="52"/>
      <c r="D30" s="52"/>
      <c r="E30" s="40">
        <f t="shared" si="3"/>
        <v>0</v>
      </c>
      <c r="F30" s="40" t="b">
        <f t="shared" si="4"/>
        <v>1</v>
      </c>
    </row>
    <row r="31" spans="1:6" x14ac:dyDescent="0.25">
      <c r="A31" s="10"/>
      <c r="B31" s="10"/>
      <c r="C31" s="39">
        <f>SUM(C25,C28)</f>
        <v>0</v>
      </c>
      <c r="D31" s="39">
        <f>SUM(D25,D28)</f>
        <v>0</v>
      </c>
      <c r="E31" s="40">
        <f t="shared" si="3"/>
        <v>0</v>
      </c>
      <c r="F31" s="40" t="b">
        <f t="shared" si="4"/>
        <v>1</v>
      </c>
    </row>
  </sheetData>
  <sheetProtection algorithmName="SHA-512" hashValue="LDyNfMqkMs4rkuUnZKIU1xVs01J15B/t+pzWQBH2e9FqHwIa2kdrDqc0t5Y6LxNOCXPBT4txCpOc8Hemzr90NQ==" saltValue="idtfpH2zQKXCD2veYLwxQg==" spinCount="100000" sheet="1" objects="1" scenarios="1"/>
  <mergeCells count="9">
    <mergeCell ref="E9:F9"/>
    <mergeCell ref="A27:D27"/>
    <mergeCell ref="A30:D30"/>
    <mergeCell ref="A4:D4"/>
    <mergeCell ref="A6:D6"/>
    <mergeCell ref="A8:A9"/>
    <mergeCell ref="C8:D8"/>
    <mergeCell ref="A10:D10"/>
    <mergeCell ref="A12:A13"/>
  </mergeCells>
  <conditionalFormatting sqref="F1:F2">
    <cfRule type="containsText" dxfId="26" priority="4" operator="containsText" text="FAŁSZ">
      <formula>NOT(ISERROR(SEARCH("FAŁSZ",#REF!)))</formula>
    </cfRule>
  </conditionalFormatting>
  <conditionalFormatting sqref="F9:F23 F25:F31">
    <cfRule type="containsText" dxfId="25" priority="3" operator="containsText" text="FAŁSZ">
      <formula>NOT(ISERROR(SEARCH("FAŁSZ",#REF!)))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FAŁSZ" id="{A6E1E45E-037E-4432-BE93-D33EBE4896BE}">
            <xm:f>NOT(ISERROR(SEARCH("FAŁSZ",'16 KPP Sieradz'!#REF!)))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11D5D-EC3D-44D5-9957-1DD8D0253C03}">
  <dimension ref="A1:F30"/>
  <sheetViews>
    <sheetView workbookViewId="0">
      <selection activeCell="D2" sqref="D2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6" width="0" hidden="1" customWidth="1"/>
  </cols>
  <sheetData>
    <row r="1" spans="1:6" x14ac:dyDescent="0.25">
      <c r="C1" s="22"/>
      <c r="D1" s="24" t="s">
        <v>174</v>
      </c>
    </row>
    <row r="2" spans="1:6" x14ac:dyDescent="0.25">
      <c r="C2" s="22"/>
      <c r="D2" s="25" t="s">
        <v>159</v>
      </c>
    </row>
    <row r="3" spans="1:6" x14ac:dyDescent="0.25">
      <c r="C3" s="22"/>
      <c r="D3" s="26"/>
    </row>
    <row r="4" spans="1:6" ht="15.75" x14ac:dyDescent="0.25">
      <c r="A4" s="59" t="s">
        <v>25</v>
      </c>
      <c r="B4" s="59"/>
      <c r="C4" s="59"/>
      <c r="D4" s="59"/>
    </row>
    <row r="5" spans="1:6" x14ac:dyDescent="0.25">
      <c r="C5" s="22"/>
      <c r="D5" s="22"/>
    </row>
    <row r="6" spans="1:6" x14ac:dyDescent="0.25">
      <c r="A6" s="62" t="s">
        <v>102</v>
      </c>
      <c r="B6" s="55"/>
      <c r="C6" s="55"/>
      <c r="D6" s="55"/>
    </row>
    <row r="7" spans="1:6" x14ac:dyDescent="0.25">
      <c r="C7" s="22"/>
      <c r="D7" s="22"/>
    </row>
    <row r="8" spans="1:6" x14ac:dyDescent="0.25">
      <c r="A8" s="60" t="s">
        <v>1</v>
      </c>
      <c r="B8" s="34" t="s">
        <v>2</v>
      </c>
      <c r="C8" s="60" t="s">
        <v>4</v>
      </c>
      <c r="D8" s="60"/>
    </row>
    <row r="9" spans="1:6" ht="30" x14ac:dyDescent="0.25">
      <c r="A9" s="60"/>
      <c r="B9" s="34" t="s">
        <v>3</v>
      </c>
      <c r="C9" s="23" t="s">
        <v>5</v>
      </c>
      <c r="D9" s="23" t="s">
        <v>6</v>
      </c>
      <c r="E9" s="53" t="s">
        <v>108</v>
      </c>
      <c r="F9" s="54"/>
    </row>
    <row r="10" spans="1:6" x14ac:dyDescent="0.25">
      <c r="A10" s="61" t="s">
        <v>63</v>
      </c>
      <c r="B10" s="61"/>
      <c r="C10" s="61"/>
      <c r="D10" s="61"/>
    </row>
    <row r="11" spans="1:6" x14ac:dyDescent="0.25">
      <c r="A11" s="11">
        <v>1</v>
      </c>
      <c r="B11" s="2" t="s">
        <v>7</v>
      </c>
      <c r="C11" s="37"/>
      <c r="D11" s="37"/>
      <c r="E11" s="40">
        <f t="shared" ref="E11:E24" si="0">IFERROR(VALUE(_xlfn.CONCAT(LEFT(C11,FIND(",",C11)),MID(C11,FIND(",",C11,1)+1,2))),C11)</f>
        <v>0</v>
      </c>
      <c r="F11" s="40" t="b">
        <f t="shared" ref="F11:F24" si="1">IFERROR(C11-E11=0,TRUE)</f>
        <v>1</v>
      </c>
    </row>
    <row r="12" spans="1:6" ht="30" x14ac:dyDescent="0.25">
      <c r="A12" s="48">
        <v>1.1000000000000001</v>
      </c>
      <c r="B12" s="4" t="s">
        <v>35</v>
      </c>
      <c r="C12" s="42"/>
      <c r="D12" s="37">
        <f t="shared" ref="D12:D23" si="2">C12*1.23</f>
        <v>0</v>
      </c>
      <c r="E12" s="40">
        <f t="shared" si="0"/>
        <v>0</v>
      </c>
      <c r="F12" s="40" t="b">
        <f t="shared" si="1"/>
        <v>1</v>
      </c>
    </row>
    <row r="13" spans="1:6" x14ac:dyDescent="0.25">
      <c r="A13" s="48">
        <v>1.2</v>
      </c>
      <c r="B13" s="4" t="s">
        <v>22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</row>
    <row r="14" spans="1:6" x14ac:dyDescent="0.25">
      <c r="A14" s="11">
        <v>3</v>
      </c>
      <c r="B14" s="2" t="s">
        <v>9</v>
      </c>
      <c r="C14" s="37"/>
      <c r="D14" s="37"/>
      <c r="E14" s="40">
        <f t="shared" si="0"/>
        <v>0</v>
      </c>
      <c r="F14" s="40" t="b">
        <f t="shared" si="1"/>
        <v>1</v>
      </c>
    </row>
    <row r="15" spans="1:6" x14ac:dyDescent="0.25">
      <c r="A15" s="48">
        <v>3.1</v>
      </c>
      <c r="B15" s="4" t="s">
        <v>52</v>
      </c>
      <c r="C15" s="42"/>
      <c r="D15" s="37">
        <f t="shared" si="2"/>
        <v>0</v>
      </c>
      <c r="E15" s="40">
        <f t="shared" si="0"/>
        <v>0</v>
      </c>
      <c r="F15" s="40" t="b">
        <f t="shared" si="1"/>
        <v>1</v>
      </c>
    </row>
    <row r="16" spans="1:6" x14ac:dyDescent="0.25">
      <c r="A16" s="48">
        <v>3.2</v>
      </c>
      <c r="B16" s="14"/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</row>
    <row r="17" spans="1:6" x14ac:dyDescent="0.25">
      <c r="A17" s="11">
        <v>4</v>
      </c>
      <c r="B17" s="2" t="s">
        <v>11</v>
      </c>
      <c r="C17" s="37"/>
      <c r="D17" s="37"/>
      <c r="E17" s="40">
        <f t="shared" si="0"/>
        <v>0</v>
      </c>
      <c r="F17" s="40" t="b">
        <f t="shared" si="1"/>
        <v>1</v>
      </c>
    </row>
    <row r="18" spans="1:6" x14ac:dyDescent="0.25">
      <c r="A18" s="48">
        <v>4.0999999999999996</v>
      </c>
      <c r="B18" s="4" t="s">
        <v>12</v>
      </c>
      <c r="C18" s="42"/>
      <c r="D18" s="37">
        <f t="shared" si="2"/>
        <v>0</v>
      </c>
      <c r="E18" s="40">
        <f t="shared" si="0"/>
        <v>0</v>
      </c>
      <c r="F18" s="40" t="b">
        <f t="shared" si="1"/>
        <v>1</v>
      </c>
    </row>
    <row r="19" spans="1:6" ht="30" x14ac:dyDescent="0.25">
      <c r="A19" s="48">
        <v>4.5999999999999996</v>
      </c>
      <c r="B19" s="4" t="s">
        <v>13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</row>
    <row r="20" spans="1:6" x14ac:dyDescent="0.25">
      <c r="A20" s="48">
        <v>4.7</v>
      </c>
      <c r="B20" s="4" t="s">
        <v>65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</row>
    <row r="21" spans="1:6" x14ac:dyDescent="0.25">
      <c r="A21" s="11">
        <v>7</v>
      </c>
      <c r="B21" s="2" t="s">
        <v>66</v>
      </c>
      <c r="C21" s="37"/>
      <c r="D21" s="37"/>
      <c r="E21" s="40">
        <f t="shared" si="0"/>
        <v>0</v>
      </c>
      <c r="F21" s="40" t="b">
        <f t="shared" si="1"/>
        <v>1</v>
      </c>
    </row>
    <row r="22" spans="1:6" x14ac:dyDescent="0.25">
      <c r="A22" s="48">
        <v>7.1</v>
      </c>
      <c r="B22" s="4" t="s">
        <v>67</v>
      </c>
      <c r="C22" s="42"/>
      <c r="D22" s="37">
        <f t="shared" si="2"/>
        <v>0</v>
      </c>
      <c r="E22" s="40">
        <f t="shared" si="0"/>
        <v>0</v>
      </c>
      <c r="F22" s="40" t="b">
        <f t="shared" si="1"/>
        <v>1</v>
      </c>
    </row>
    <row r="23" spans="1:6" ht="30" x14ac:dyDescent="0.25">
      <c r="A23" s="48">
        <v>8.1999999999999993</v>
      </c>
      <c r="B23" s="2" t="s">
        <v>15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</row>
    <row r="24" spans="1:6" x14ac:dyDescent="0.25">
      <c r="A24" s="5" t="s">
        <v>16</v>
      </c>
      <c r="B24" s="7" t="s">
        <v>17</v>
      </c>
      <c r="C24" s="38">
        <f>SUM(C10:C23)</f>
        <v>0</v>
      </c>
      <c r="D24" s="38">
        <f>SUM(D11:D23)</f>
        <v>0</v>
      </c>
      <c r="E24" s="40">
        <f t="shared" si="0"/>
        <v>0</v>
      </c>
      <c r="F24" s="40" t="b">
        <f t="shared" si="1"/>
        <v>1</v>
      </c>
    </row>
    <row r="25" spans="1:6" x14ac:dyDescent="0.25">
      <c r="C25" s="22"/>
      <c r="D25" s="22"/>
      <c r="E25" s="40">
        <f t="shared" ref="E25:E30" si="3">IFERROR(VALUE(_xlfn.CONCAT(LEFT(C25,FIND(",",C25)),MID(C25,FIND(",",C25,1)+1,2))),C25)</f>
        <v>0</v>
      </c>
      <c r="F25" s="40" t="b">
        <f t="shared" ref="F25:F30" si="4">IFERROR(C25-E25=0,TRUE)</f>
        <v>1</v>
      </c>
    </row>
    <row r="26" spans="1:6" x14ac:dyDescent="0.25">
      <c r="A26" s="56" t="s">
        <v>18</v>
      </c>
      <c r="B26" s="57"/>
      <c r="C26" s="57"/>
      <c r="D26" s="58"/>
      <c r="E26" s="40">
        <f t="shared" si="3"/>
        <v>0</v>
      </c>
      <c r="F26" s="40" t="b">
        <f t="shared" si="4"/>
        <v>1</v>
      </c>
    </row>
    <row r="27" spans="1:6" x14ac:dyDescent="0.25">
      <c r="A27" s="5" t="s">
        <v>19</v>
      </c>
      <c r="B27" s="6" t="s">
        <v>68</v>
      </c>
      <c r="C27" s="44"/>
      <c r="D27" s="38">
        <f>C27*1.23</f>
        <v>0</v>
      </c>
      <c r="E27" s="40">
        <f t="shared" si="3"/>
        <v>0</v>
      </c>
      <c r="F27" s="40" t="b">
        <f t="shared" si="4"/>
        <v>1</v>
      </c>
    </row>
    <row r="28" spans="1:6" x14ac:dyDescent="0.25">
      <c r="C28" s="22"/>
      <c r="D28" s="22"/>
      <c r="E28" s="40">
        <f t="shared" si="3"/>
        <v>0</v>
      </c>
      <c r="F28" s="40" t="b">
        <f t="shared" si="4"/>
        <v>1</v>
      </c>
    </row>
    <row r="29" spans="1:6" x14ac:dyDescent="0.25">
      <c r="A29" s="52" t="s">
        <v>90</v>
      </c>
      <c r="B29" s="52"/>
      <c r="C29" s="52"/>
      <c r="D29" s="52"/>
      <c r="E29" s="40">
        <f t="shared" si="3"/>
        <v>0</v>
      </c>
      <c r="F29" s="40" t="b">
        <f t="shared" si="4"/>
        <v>1</v>
      </c>
    </row>
    <row r="30" spans="1:6" x14ac:dyDescent="0.25">
      <c r="A30" s="10"/>
      <c r="B30" s="10"/>
      <c r="C30" s="39">
        <f>SUM(C24,C27)</f>
        <v>0</v>
      </c>
      <c r="D30" s="39">
        <f>SUM(D24,D27)</f>
        <v>0</v>
      </c>
      <c r="E30" s="40">
        <f t="shared" si="3"/>
        <v>0</v>
      </c>
      <c r="F30" s="40" t="b">
        <f t="shared" si="4"/>
        <v>1</v>
      </c>
    </row>
  </sheetData>
  <sheetProtection algorithmName="SHA-512" hashValue="ghWNlo1Y/Y4rsl9b0mKG73VLx8GXTvvntOc+UbEizUESZKasGqlRnfzzcklYhn9R53AzL9ghuZyldrtg7Bfcow==" saltValue="B4iOpmrRNyNsA8Tqth0YsQ==" spinCount="100000" sheet="1" objects="1" scenarios="1"/>
  <mergeCells count="8">
    <mergeCell ref="E9:F9"/>
    <mergeCell ref="A29:D29"/>
    <mergeCell ref="A4:D4"/>
    <mergeCell ref="A6:D6"/>
    <mergeCell ref="A8:A9"/>
    <mergeCell ref="C8:D8"/>
    <mergeCell ref="A10:D10"/>
    <mergeCell ref="A26:D26"/>
  </mergeCells>
  <conditionalFormatting sqref="F1:F2">
    <cfRule type="containsText" dxfId="23" priority="3" operator="containsText" text="FAŁSZ">
      <formula>NOT(ISERROR(SEARCH("FAŁSZ",#REF!)))</formula>
    </cfRule>
  </conditionalFormatting>
  <conditionalFormatting sqref="F9:F30">
    <cfRule type="containsText" dxfId="22" priority="2" operator="containsText" text="FAŁSZ">
      <formula>NOT(ISERROR(SEARCH("FAŁSZ",#REF!)))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F7C87-007E-486A-BEB4-C47066D4DAF1}">
  <dimension ref="A1:F28"/>
  <sheetViews>
    <sheetView workbookViewId="0">
      <selection activeCell="M21" sqref="M21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6" width="0" hidden="1" customWidth="1"/>
  </cols>
  <sheetData>
    <row r="1" spans="1:6" x14ac:dyDescent="0.25">
      <c r="C1" s="22"/>
      <c r="D1" s="24" t="s">
        <v>175</v>
      </c>
    </row>
    <row r="2" spans="1:6" x14ac:dyDescent="0.25">
      <c r="C2" s="22"/>
      <c r="D2" s="25" t="s">
        <v>159</v>
      </c>
    </row>
    <row r="3" spans="1:6" x14ac:dyDescent="0.25">
      <c r="C3" s="22"/>
      <c r="D3" s="26"/>
    </row>
    <row r="4" spans="1:6" ht="15.75" x14ac:dyDescent="0.25">
      <c r="A4" s="59" t="s">
        <v>25</v>
      </c>
      <c r="B4" s="59"/>
      <c r="C4" s="59"/>
      <c r="D4" s="59"/>
    </row>
    <row r="5" spans="1:6" x14ac:dyDescent="0.25">
      <c r="C5" s="22"/>
      <c r="D5" s="22"/>
    </row>
    <row r="6" spans="1:6" x14ac:dyDescent="0.25">
      <c r="A6" s="62" t="s">
        <v>103</v>
      </c>
      <c r="B6" s="55"/>
      <c r="C6" s="55"/>
      <c r="D6" s="55"/>
    </row>
    <row r="7" spans="1:6" x14ac:dyDescent="0.25">
      <c r="C7" s="22"/>
      <c r="D7" s="22"/>
    </row>
    <row r="8" spans="1:6" x14ac:dyDescent="0.25">
      <c r="A8" s="60" t="s">
        <v>1</v>
      </c>
      <c r="B8" s="34" t="s">
        <v>2</v>
      </c>
      <c r="C8" s="60" t="s">
        <v>4</v>
      </c>
      <c r="D8" s="60"/>
    </row>
    <row r="9" spans="1:6" ht="30" x14ac:dyDescent="0.25">
      <c r="A9" s="60"/>
      <c r="B9" s="34" t="s">
        <v>3</v>
      </c>
      <c r="C9" s="23" t="s">
        <v>5</v>
      </c>
      <c r="D9" s="23" t="s">
        <v>6</v>
      </c>
      <c r="E9" s="53" t="s">
        <v>108</v>
      </c>
      <c r="F9" s="54"/>
    </row>
    <row r="10" spans="1:6" x14ac:dyDescent="0.25">
      <c r="A10" s="61" t="s">
        <v>63</v>
      </c>
      <c r="B10" s="61"/>
      <c r="C10" s="61"/>
      <c r="D10" s="61"/>
    </row>
    <row r="11" spans="1:6" x14ac:dyDescent="0.25">
      <c r="A11" s="11">
        <v>1</v>
      </c>
      <c r="B11" s="2" t="s">
        <v>7</v>
      </c>
      <c r="C11" s="37"/>
      <c r="D11" s="37"/>
      <c r="E11" s="40">
        <f t="shared" ref="E11:E24" si="0">IFERROR(VALUE(_xlfn.CONCAT(LEFT(C11,FIND(",",C11)),MID(C11,FIND(",",C11,1)+1,2))),C11)</f>
        <v>0</v>
      </c>
      <c r="F11" s="20" t="b">
        <f t="shared" ref="F11:F25" si="1">IFERROR(C11-E11=0,TRUE)</f>
        <v>1</v>
      </c>
    </row>
    <row r="12" spans="1:6" ht="45" x14ac:dyDescent="0.25">
      <c r="A12" s="48">
        <v>1.1000000000000001</v>
      </c>
      <c r="B12" s="4" t="s">
        <v>58</v>
      </c>
      <c r="C12" s="42"/>
      <c r="D12" s="37">
        <f t="shared" ref="D12:D21" si="2">C12*1.23</f>
        <v>0</v>
      </c>
      <c r="E12" s="40">
        <f t="shared" si="0"/>
        <v>0</v>
      </c>
      <c r="F12" s="20" t="b">
        <f t="shared" si="1"/>
        <v>1</v>
      </c>
    </row>
    <row r="13" spans="1:6" x14ac:dyDescent="0.25">
      <c r="A13" s="48">
        <v>1.2</v>
      </c>
      <c r="B13" s="4" t="s">
        <v>22</v>
      </c>
      <c r="C13" s="42"/>
      <c r="D13" s="37">
        <f t="shared" si="2"/>
        <v>0</v>
      </c>
      <c r="E13" s="40">
        <f t="shared" si="0"/>
        <v>0</v>
      </c>
      <c r="F13" s="20" t="b">
        <f t="shared" si="1"/>
        <v>1</v>
      </c>
    </row>
    <row r="14" spans="1:6" x14ac:dyDescent="0.25">
      <c r="A14" s="11">
        <v>3</v>
      </c>
      <c r="B14" s="2" t="s">
        <v>9</v>
      </c>
      <c r="C14" s="37"/>
      <c r="D14" s="37"/>
      <c r="E14" s="40">
        <f t="shared" si="0"/>
        <v>0</v>
      </c>
      <c r="F14" s="20" t="b">
        <f t="shared" si="1"/>
        <v>1</v>
      </c>
    </row>
    <row r="15" spans="1:6" x14ac:dyDescent="0.25">
      <c r="A15" s="48">
        <v>3.1</v>
      </c>
      <c r="B15" s="4" t="s">
        <v>52</v>
      </c>
      <c r="C15" s="42"/>
      <c r="D15" s="37">
        <f t="shared" si="2"/>
        <v>0</v>
      </c>
      <c r="E15" s="40">
        <f t="shared" si="0"/>
        <v>0</v>
      </c>
      <c r="F15" s="20" t="b">
        <f t="shared" si="1"/>
        <v>1</v>
      </c>
    </row>
    <row r="16" spans="1:6" x14ac:dyDescent="0.25">
      <c r="A16" s="11">
        <v>4</v>
      </c>
      <c r="B16" s="2" t="s">
        <v>11</v>
      </c>
      <c r="C16" s="37"/>
      <c r="D16" s="37"/>
      <c r="E16" s="40">
        <f t="shared" si="0"/>
        <v>0</v>
      </c>
      <c r="F16" s="20" t="b">
        <f t="shared" si="1"/>
        <v>1</v>
      </c>
    </row>
    <row r="17" spans="1:6" x14ac:dyDescent="0.25">
      <c r="A17" s="48">
        <v>4.0999999999999996</v>
      </c>
      <c r="B17" s="4" t="s">
        <v>12</v>
      </c>
      <c r="C17" s="42"/>
      <c r="D17" s="37">
        <f t="shared" si="2"/>
        <v>0</v>
      </c>
      <c r="E17" s="40">
        <f t="shared" si="0"/>
        <v>0</v>
      </c>
      <c r="F17" s="20" t="b">
        <f t="shared" si="1"/>
        <v>1</v>
      </c>
    </row>
    <row r="18" spans="1:6" x14ac:dyDescent="0.25">
      <c r="A18" s="48">
        <v>4.7</v>
      </c>
      <c r="B18" s="4" t="s">
        <v>14</v>
      </c>
      <c r="C18" s="42"/>
      <c r="D18" s="37">
        <f t="shared" si="2"/>
        <v>0</v>
      </c>
      <c r="E18" s="40">
        <f t="shared" si="0"/>
        <v>0</v>
      </c>
      <c r="F18" s="20" t="b">
        <f t="shared" si="1"/>
        <v>1</v>
      </c>
    </row>
    <row r="19" spans="1:6" x14ac:dyDescent="0.25">
      <c r="A19" s="11">
        <v>7</v>
      </c>
      <c r="B19" s="2" t="s">
        <v>66</v>
      </c>
      <c r="C19" s="37"/>
      <c r="D19" s="37"/>
      <c r="E19" s="40">
        <f t="shared" si="0"/>
        <v>0</v>
      </c>
      <c r="F19" s="20" t="b">
        <f t="shared" si="1"/>
        <v>1</v>
      </c>
    </row>
    <row r="20" spans="1:6" x14ac:dyDescent="0.25">
      <c r="A20" s="48">
        <v>7.1</v>
      </c>
      <c r="B20" s="4" t="s">
        <v>67</v>
      </c>
      <c r="C20" s="42"/>
      <c r="D20" s="37">
        <f t="shared" si="2"/>
        <v>0</v>
      </c>
      <c r="E20" s="40">
        <f t="shared" si="0"/>
        <v>0</v>
      </c>
      <c r="F20" s="20" t="b">
        <f t="shared" si="1"/>
        <v>1</v>
      </c>
    </row>
    <row r="21" spans="1:6" ht="30" x14ac:dyDescent="0.25">
      <c r="A21" s="48">
        <v>8.1999999999999993</v>
      </c>
      <c r="B21" s="2" t="s">
        <v>15</v>
      </c>
      <c r="C21" s="42"/>
      <c r="D21" s="37">
        <f t="shared" si="2"/>
        <v>0</v>
      </c>
      <c r="E21" s="40">
        <f t="shared" si="0"/>
        <v>0</v>
      </c>
      <c r="F21" s="20" t="b">
        <f t="shared" si="1"/>
        <v>1</v>
      </c>
    </row>
    <row r="22" spans="1:6" x14ac:dyDescent="0.25">
      <c r="A22" s="5" t="s">
        <v>16</v>
      </c>
      <c r="B22" s="7" t="s">
        <v>17</v>
      </c>
      <c r="C22" s="38">
        <f>SUM(C8:C21)</f>
        <v>0</v>
      </c>
      <c r="D22" s="38">
        <f>SUM(D9:D21)</f>
        <v>0</v>
      </c>
      <c r="E22" s="40">
        <f t="shared" si="0"/>
        <v>0</v>
      </c>
      <c r="F22" s="20" t="b">
        <f t="shared" si="1"/>
        <v>1</v>
      </c>
    </row>
    <row r="23" spans="1:6" x14ac:dyDescent="0.25">
      <c r="C23" s="22"/>
      <c r="D23" s="22"/>
      <c r="E23" s="40">
        <f t="shared" si="0"/>
        <v>0</v>
      </c>
      <c r="F23" s="20" t="b">
        <f t="shared" si="1"/>
        <v>1</v>
      </c>
    </row>
    <row r="24" spans="1:6" x14ac:dyDescent="0.25">
      <c r="A24" s="56" t="s">
        <v>18</v>
      </c>
      <c r="B24" s="57"/>
      <c r="C24" s="57"/>
      <c r="D24" s="58"/>
      <c r="E24" s="40">
        <f t="shared" si="0"/>
        <v>0</v>
      </c>
      <c r="F24" s="20" t="b">
        <f t="shared" si="1"/>
        <v>1</v>
      </c>
    </row>
    <row r="25" spans="1:6" x14ac:dyDescent="0.25">
      <c r="A25" s="5" t="s">
        <v>19</v>
      </c>
      <c r="B25" s="6" t="s">
        <v>68</v>
      </c>
      <c r="C25" s="44"/>
      <c r="D25" s="38">
        <f>C25*1.23</f>
        <v>0</v>
      </c>
      <c r="E25" s="40">
        <f>IFERROR(VALUE(_xlfn.CONCAT(LEFT(C25,FIND(",",C25)),MID(C25,FIND(",",C25,1)+1,2))),C25)</f>
        <v>0</v>
      </c>
      <c r="F25" s="20" t="b">
        <f t="shared" si="1"/>
        <v>1</v>
      </c>
    </row>
    <row r="26" spans="1:6" x14ac:dyDescent="0.25">
      <c r="C26" s="22"/>
      <c r="D26" s="22"/>
      <c r="E26" s="40"/>
      <c r="F26" s="20"/>
    </row>
    <row r="27" spans="1:6" x14ac:dyDescent="0.25">
      <c r="A27" s="52" t="s">
        <v>91</v>
      </c>
      <c r="B27" s="52"/>
      <c r="C27" s="52"/>
      <c r="D27" s="52"/>
      <c r="E27" s="40">
        <f>IFERROR(VALUE(_xlfn.CONCAT(LEFT(C27,FIND(",",C27)),MID(C27,FIND(",",C27,1)+1,2))),C27)</f>
        <v>0</v>
      </c>
      <c r="F27" s="20" t="b">
        <f>IFERROR(C27-E27=0,TRUE)</f>
        <v>1</v>
      </c>
    </row>
    <row r="28" spans="1:6" x14ac:dyDescent="0.25">
      <c r="A28" s="10"/>
      <c r="B28" s="10"/>
      <c r="C28" s="39">
        <f>SUM(C22,C25)</f>
        <v>0</v>
      </c>
      <c r="D28" s="39">
        <f>SUM(D22,D25)</f>
        <v>0</v>
      </c>
      <c r="E28" s="40">
        <f>IFERROR(VALUE(_xlfn.CONCAT(LEFT(C28,FIND(",",C28)),MID(C28,FIND(",",C28,1)+1,2))),C28)</f>
        <v>0</v>
      </c>
      <c r="F28" s="20" t="b">
        <f>IFERROR(C28-E28=0,TRUE)</f>
        <v>1</v>
      </c>
    </row>
  </sheetData>
  <sheetProtection algorithmName="SHA-512" hashValue="sp/KsVMjjWaO5stB0qBrRvzfAL/LpIqZvZB5WAoANmcVKxm6ldw4TjA1c4VEqmUUN7soGMs4OQgz2RHgA0ZmgQ==" saltValue="WSTGGGlDG74DQ/2F4JZPdg==" spinCount="100000" sheet="1" objects="1" scenarios="1"/>
  <mergeCells count="8">
    <mergeCell ref="E9:F9"/>
    <mergeCell ref="A27:D27"/>
    <mergeCell ref="A4:D4"/>
    <mergeCell ref="A6:D6"/>
    <mergeCell ref="A8:A9"/>
    <mergeCell ref="C8:D8"/>
    <mergeCell ref="A10:D10"/>
    <mergeCell ref="A24:D24"/>
  </mergeCells>
  <conditionalFormatting sqref="F1:F2">
    <cfRule type="containsText" dxfId="21" priority="3" operator="containsText" text="FAŁSZ">
      <formula>NOT(ISERROR(SEARCH("FAŁSZ",#REF!)))</formula>
    </cfRule>
  </conditionalFormatting>
  <conditionalFormatting sqref="F9:F24 F26:F28">
    <cfRule type="containsText" dxfId="20" priority="2" operator="containsText" text="FAŁSZ">
      <formula>NOT(ISERROR(SEARCH("FAŁSZ",#REF!)))</formula>
    </cfRule>
  </conditionalFormatting>
  <conditionalFormatting sqref="F25">
    <cfRule type="containsText" dxfId="19" priority="1" operator="containsText" text="FAŁSZ">
      <formula>NOT(ISERROR(SEARCH("FAŁSZ",#REF!)))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ADBBF-92B2-4F6B-95B8-3E5BFC4246AF}">
  <dimension ref="A1:G30"/>
  <sheetViews>
    <sheetView workbookViewId="0">
      <selection activeCell="I10" sqref="I10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6" width="0" hidden="1" customWidth="1"/>
  </cols>
  <sheetData>
    <row r="1" spans="1:7" x14ac:dyDescent="0.25">
      <c r="C1" s="22"/>
      <c r="D1" s="24" t="s">
        <v>176</v>
      </c>
    </row>
    <row r="2" spans="1:7" x14ac:dyDescent="0.25">
      <c r="C2" s="22"/>
      <c r="D2" s="25" t="s">
        <v>159</v>
      </c>
    </row>
    <row r="3" spans="1:7" x14ac:dyDescent="0.25">
      <c r="C3" s="22"/>
      <c r="D3" s="26"/>
    </row>
    <row r="4" spans="1:7" ht="15.75" x14ac:dyDescent="0.25">
      <c r="A4" s="59" t="s">
        <v>25</v>
      </c>
      <c r="B4" s="59"/>
      <c r="C4" s="59"/>
      <c r="D4" s="59"/>
    </row>
    <row r="5" spans="1:7" x14ac:dyDescent="0.25">
      <c r="C5" s="22"/>
      <c r="D5" s="22"/>
    </row>
    <row r="6" spans="1:7" x14ac:dyDescent="0.25">
      <c r="A6" s="62" t="s">
        <v>104</v>
      </c>
      <c r="B6" s="55"/>
      <c r="C6" s="55"/>
      <c r="D6" s="55"/>
    </row>
    <row r="7" spans="1:7" x14ac:dyDescent="0.25">
      <c r="C7" s="22"/>
      <c r="D7" s="22"/>
    </row>
    <row r="8" spans="1:7" x14ac:dyDescent="0.25">
      <c r="A8" s="60" t="s">
        <v>1</v>
      </c>
      <c r="B8" s="34" t="s">
        <v>2</v>
      </c>
      <c r="C8" s="60" t="s">
        <v>4</v>
      </c>
      <c r="D8" s="60"/>
    </row>
    <row r="9" spans="1:7" ht="30" x14ac:dyDescent="0.25">
      <c r="A9" s="60"/>
      <c r="B9" s="34" t="s">
        <v>3</v>
      </c>
      <c r="C9" s="23" t="s">
        <v>5</v>
      </c>
      <c r="D9" s="23" t="s">
        <v>6</v>
      </c>
      <c r="E9" s="53" t="s">
        <v>108</v>
      </c>
      <c r="F9" s="54"/>
    </row>
    <row r="10" spans="1:7" x14ac:dyDescent="0.25">
      <c r="A10" s="61" t="s">
        <v>63</v>
      </c>
      <c r="B10" s="61"/>
      <c r="C10" s="61"/>
      <c r="D10" s="61"/>
    </row>
    <row r="11" spans="1:7" x14ac:dyDescent="0.25">
      <c r="A11" s="11">
        <v>1</v>
      </c>
      <c r="B11" s="2" t="s">
        <v>7</v>
      </c>
      <c r="C11" s="37"/>
      <c r="D11" s="37"/>
      <c r="E11" s="40">
        <f t="shared" ref="E11:E24" si="0">IFERROR(VALUE(_xlfn.CONCAT(LEFT(C11,FIND(",",C11)),MID(C11,FIND(",",C11,1)+1,2))),C11)</f>
        <v>0</v>
      </c>
      <c r="F11" s="40" t="b">
        <f t="shared" ref="F11:F24" si="1">IFERROR(C11-E11=0,TRUE)</f>
        <v>1</v>
      </c>
      <c r="G11" s="45"/>
    </row>
    <row r="12" spans="1:7" ht="30" x14ac:dyDescent="0.25">
      <c r="A12" s="48">
        <v>1.1000000000000001</v>
      </c>
      <c r="B12" s="4" t="s">
        <v>46</v>
      </c>
      <c r="C12" s="42"/>
      <c r="D12" s="37">
        <f t="shared" ref="D12:D23" si="2">C12*1.23</f>
        <v>0</v>
      </c>
      <c r="E12" s="40">
        <f t="shared" si="0"/>
        <v>0</v>
      </c>
      <c r="F12" s="40" t="b">
        <f t="shared" si="1"/>
        <v>1</v>
      </c>
      <c r="G12" s="45"/>
    </row>
    <row r="13" spans="1:7" x14ac:dyDescent="0.25">
      <c r="A13" s="48">
        <v>1.2</v>
      </c>
      <c r="B13" s="4" t="s">
        <v>22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  <c r="G13" s="45"/>
    </row>
    <row r="14" spans="1:7" x14ac:dyDescent="0.25">
      <c r="A14" s="11">
        <v>3</v>
      </c>
      <c r="B14" s="2" t="s">
        <v>9</v>
      </c>
      <c r="C14" s="37"/>
      <c r="D14" s="37"/>
      <c r="E14" s="40">
        <f t="shared" si="0"/>
        <v>0</v>
      </c>
      <c r="F14" s="40" t="b">
        <f t="shared" si="1"/>
        <v>1</v>
      </c>
      <c r="G14" s="45"/>
    </row>
    <row r="15" spans="1:7" x14ac:dyDescent="0.25">
      <c r="A15" s="48">
        <v>3.1</v>
      </c>
      <c r="B15" s="4" t="s">
        <v>10</v>
      </c>
      <c r="C15" s="42"/>
      <c r="D15" s="37">
        <f t="shared" si="2"/>
        <v>0</v>
      </c>
      <c r="E15" s="40">
        <f t="shared" si="0"/>
        <v>0</v>
      </c>
      <c r="F15" s="40" t="b">
        <f t="shared" si="1"/>
        <v>1</v>
      </c>
      <c r="G15" s="45"/>
    </row>
    <row r="16" spans="1:7" x14ac:dyDescent="0.25">
      <c r="A16" s="48">
        <v>3.2</v>
      </c>
      <c r="B16" s="4" t="s">
        <v>42</v>
      </c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  <c r="G16" s="45"/>
    </row>
    <row r="17" spans="1:7" x14ac:dyDescent="0.25">
      <c r="A17" s="11">
        <v>4</v>
      </c>
      <c r="B17" s="2" t="s">
        <v>11</v>
      </c>
      <c r="C17" s="37"/>
      <c r="D17" s="37"/>
      <c r="E17" s="40">
        <f t="shared" si="0"/>
        <v>0</v>
      </c>
      <c r="F17" s="40" t="b">
        <f t="shared" si="1"/>
        <v>1</v>
      </c>
      <c r="G17" s="45"/>
    </row>
    <row r="18" spans="1:7" x14ac:dyDescent="0.25">
      <c r="A18" s="48">
        <v>4.0999999999999996</v>
      </c>
      <c r="B18" s="4" t="s">
        <v>12</v>
      </c>
      <c r="C18" s="42"/>
      <c r="D18" s="37">
        <f t="shared" si="2"/>
        <v>0</v>
      </c>
      <c r="E18" s="40">
        <f t="shared" si="0"/>
        <v>0</v>
      </c>
      <c r="F18" s="40" t="b">
        <f t="shared" si="1"/>
        <v>1</v>
      </c>
      <c r="G18" s="45"/>
    </row>
    <row r="19" spans="1:7" ht="30" x14ac:dyDescent="0.25">
      <c r="A19" s="48">
        <v>4.5999999999999996</v>
      </c>
      <c r="B19" s="4" t="s">
        <v>13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  <c r="G19" s="45"/>
    </row>
    <row r="20" spans="1:7" x14ac:dyDescent="0.25">
      <c r="A20" s="48">
        <v>4.7</v>
      </c>
      <c r="B20" s="4" t="s">
        <v>14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  <c r="G20" s="45"/>
    </row>
    <row r="21" spans="1:7" x14ac:dyDescent="0.25">
      <c r="A21" s="11">
        <v>7</v>
      </c>
      <c r="B21" s="2" t="s">
        <v>66</v>
      </c>
      <c r="C21" s="37"/>
      <c r="D21" s="37"/>
      <c r="E21" s="40">
        <f t="shared" si="0"/>
        <v>0</v>
      </c>
      <c r="F21" s="40" t="b">
        <f t="shared" si="1"/>
        <v>1</v>
      </c>
      <c r="G21" s="45"/>
    </row>
    <row r="22" spans="1:7" x14ac:dyDescent="0.25">
      <c r="A22" s="48">
        <v>7.1</v>
      </c>
      <c r="B22" s="4" t="s">
        <v>67</v>
      </c>
      <c r="C22" s="42"/>
      <c r="D22" s="37">
        <f t="shared" si="2"/>
        <v>0</v>
      </c>
      <c r="E22" s="40">
        <f t="shared" si="0"/>
        <v>0</v>
      </c>
      <c r="F22" s="40" t="b">
        <f t="shared" si="1"/>
        <v>1</v>
      </c>
      <c r="G22" s="45"/>
    </row>
    <row r="23" spans="1:7" ht="30" x14ac:dyDescent="0.25">
      <c r="A23" s="48">
        <v>8.1999999999999993</v>
      </c>
      <c r="B23" s="2" t="s">
        <v>15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  <c r="G23" s="45"/>
    </row>
    <row r="24" spans="1:7" x14ac:dyDescent="0.25">
      <c r="A24" s="5" t="s">
        <v>16</v>
      </c>
      <c r="B24" s="7" t="s">
        <v>17</v>
      </c>
      <c r="C24" s="38">
        <f>SUM(C10:C23)</f>
        <v>0</v>
      </c>
      <c r="D24" s="38">
        <f>SUM(D11:D23)</f>
        <v>0</v>
      </c>
      <c r="E24" s="40">
        <f t="shared" si="0"/>
        <v>0</v>
      </c>
      <c r="F24" s="40" t="b">
        <f t="shared" si="1"/>
        <v>1</v>
      </c>
      <c r="G24" s="45"/>
    </row>
    <row r="25" spans="1:7" x14ac:dyDescent="0.25">
      <c r="C25" s="22"/>
      <c r="D25" s="22"/>
      <c r="E25" s="40">
        <f t="shared" ref="E25:E30" si="3">IFERROR(VALUE(_xlfn.CONCAT(LEFT(C25,FIND(",",C25)),MID(C25,FIND(",",C25,1)+1,2))),C25)</f>
        <v>0</v>
      </c>
      <c r="F25" s="40" t="b">
        <f t="shared" ref="F25:F30" si="4">IFERROR(C25-E25=0,TRUE)</f>
        <v>1</v>
      </c>
    </row>
    <row r="26" spans="1:7" x14ac:dyDescent="0.25">
      <c r="A26" s="56" t="s">
        <v>18</v>
      </c>
      <c r="B26" s="57"/>
      <c r="C26" s="57"/>
      <c r="D26" s="58"/>
      <c r="E26" s="40">
        <f t="shared" si="3"/>
        <v>0</v>
      </c>
      <c r="F26" s="40" t="b">
        <f t="shared" si="4"/>
        <v>1</v>
      </c>
    </row>
    <row r="27" spans="1:7" x14ac:dyDescent="0.25">
      <c r="A27" s="5" t="s">
        <v>19</v>
      </c>
      <c r="B27" s="6" t="s">
        <v>68</v>
      </c>
      <c r="C27" s="44"/>
      <c r="D27" s="38">
        <f>C27*1.23</f>
        <v>0</v>
      </c>
      <c r="E27" s="40">
        <f t="shared" si="3"/>
        <v>0</v>
      </c>
      <c r="F27" s="40" t="b">
        <f t="shared" si="4"/>
        <v>1</v>
      </c>
    </row>
    <row r="28" spans="1:7" x14ac:dyDescent="0.25">
      <c r="C28" s="22"/>
      <c r="D28" s="22"/>
      <c r="E28" s="40">
        <f t="shared" si="3"/>
        <v>0</v>
      </c>
      <c r="F28" s="40" t="b">
        <f t="shared" si="4"/>
        <v>1</v>
      </c>
    </row>
    <row r="29" spans="1:7" x14ac:dyDescent="0.25">
      <c r="A29" s="52" t="s">
        <v>92</v>
      </c>
      <c r="B29" s="52"/>
      <c r="C29" s="52"/>
      <c r="D29" s="52"/>
      <c r="E29" s="40">
        <f t="shared" si="3"/>
        <v>0</v>
      </c>
      <c r="F29" s="40" t="b">
        <f t="shared" si="4"/>
        <v>1</v>
      </c>
    </row>
    <row r="30" spans="1:7" x14ac:dyDescent="0.25">
      <c r="A30" s="10"/>
      <c r="B30" s="10"/>
      <c r="C30" s="39">
        <f>SUM(C24,C27)</f>
        <v>0</v>
      </c>
      <c r="D30" s="39">
        <f>SUM(D24,D27)</f>
        <v>0</v>
      </c>
      <c r="E30" s="40">
        <f t="shared" si="3"/>
        <v>0</v>
      </c>
      <c r="F30" s="40" t="b">
        <f t="shared" si="4"/>
        <v>1</v>
      </c>
    </row>
  </sheetData>
  <sheetProtection algorithmName="SHA-512" hashValue="chGxNaDL4J+SmA9fS3NKWAeBhGvMojnsiotk6UV4O4kgpMV+g4tZpNgnlUpk2NhDRIZh9aj8MvAvvU5Frt9I/g==" saltValue="lLcEXfUtvRjhvsi7hzUQfA==" spinCount="100000" sheet="1" objects="1" scenarios="1"/>
  <mergeCells count="8">
    <mergeCell ref="E9:F9"/>
    <mergeCell ref="A29:D29"/>
    <mergeCell ref="A4:D4"/>
    <mergeCell ref="A6:D6"/>
    <mergeCell ref="A8:A9"/>
    <mergeCell ref="C8:D8"/>
    <mergeCell ref="A10:D10"/>
    <mergeCell ref="A26:D26"/>
  </mergeCells>
  <conditionalFormatting sqref="F1:F2">
    <cfRule type="containsText" dxfId="18" priority="3" operator="containsText" text="FAŁSZ">
      <formula>NOT(ISERROR(SEARCH("FAŁSZ",#REF!)))</formula>
    </cfRule>
  </conditionalFormatting>
  <conditionalFormatting sqref="F9:F30">
    <cfRule type="containsText" dxfId="17" priority="2" operator="containsText" text="FAŁSZ">
      <formula>NOT(ISERROR(SEARCH("FAŁSZ",#REF!)))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E9244-E87F-4E13-B9F0-C278B85200FB}">
  <dimension ref="A1:F30"/>
  <sheetViews>
    <sheetView workbookViewId="0">
      <selection activeCell="H13" sqref="H13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6" width="0" hidden="1" customWidth="1"/>
  </cols>
  <sheetData>
    <row r="1" spans="1:6" x14ac:dyDescent="0.25">
      <c r="C1" s="22"/>
      <c r="D1" s="24" t="s">
        <v>177</v>
      </c>
    </row>
    <row r="2" spans="1:6" x14ac:dyDescent="0.25">
      <c r="C2" s="22"/>
      <c r="D2" s="25" t="s">
        <v>159</v>
      </c>
    </row>
    <row r="3" spans="1:6" x14ac:dyDescent="0.25">
      <c r="C3" s="22"/>
      <c r="D3" s="26"/>
    </row>
    <row r="4" spans="1:6" ht="15.75" x14ac:dyDescent="0.25">
      <c r="A4" s="59" t="s">
        <v>25</v>
      </c>
      <c r="B4" s="59"/>
      <c r="C4" s="59"/>
      <c r="D4" s="59"/>
    </row>
    <row r="5" spans="1:6" x14ac:dyDescent="0.25">
      <c r="C5" s="22"/>
      <c r="D5" s="22"/>
    </row>
    <row r="6" spans="1:6" x14ac:dyDescent="0.25">
      <c r="A6" s="64" t="s">
        <v>93</v>
      </c>
      <c r="B6" s="65"/>
      <c r="C6" s="65"/>
      <c r="D6" s="65"/>
    </row>
    <row r="7" spans="1:6" x14ac:dyDescent="0.25">
      <c r="C7" s="22"/>
      <c r="D7" s="22"/>
    </row>
    <row r="8" spans="1:6" x14ac:dyDescent="0.25">
      <c r="A8" s="60" t="s">
        <v>1</v>
      </c>
      <c r="B8" s="34" t="s">
        <v>2</v>
      </c>
      <c r="C8" s="60" t="s">
        <v>4</v>
      </c>
      <c r="D8" s="60"/>
    </row>
    <row r="9" spans="1:6" ht="30" x14ac:dyDescent="0.25">
      <c r="A9" s="60"/>
      <c r="B9" s="34" t="s">
        <v>3</v>
      </c>
      <c r="C9" s="23" t="s">
        <v>5</v>
      </c>
      <c r="D9" s="23" t="s">
        <v>6</v>
      </c>
      <c r="E9" s="53" t="s">
        <v>108</v>
      </c>
      <c r="F9" s="54"/>
    </row>
    <row r="10" spans="1:6" x14ac:dyDescent="0.25">
      <c r="A10" s="61" t="s">
        <v>63</v>
      </c>
      <c r="B10" s="61"/>
      <c r="C10" s="61"/>
      <c r="D10" s="61"/>
    </row>
    <row r="11" spans="1:6" x14ac:dyDescent="0.25">
      <c r="A11" s="11">
        <v>1</v>
      </c>
      <c r="B11" s="2" t="s">
        <v>7</v>
      </c>
      <c r="C11" s="37"/>
      <c r="D11" s="37"/>
      <c r="E11" s="40">
        <f t="shared" ref="E11:E24" si="0">IFERROR(VALUE(_xlfn.CONCAT(LEFT(C11,FIND(",",C11)),MID(C11,FIND(",",C11,1)+1,2))),C11)</f>
        <v>0</v>
      </c>
      <c r="F11" s="40" t="b">
        <f t="shared" ref="F11:F24" si="1">IFERROR(C11-E11=0,TRUE)</f>
        <v>1</v>
      </c>
    </row>
    <row r="12" spans="1:6" ht="30" x14ac:dyDescent="0.25">
      <c r="A12" s="48">
        <v>1.1000000000000001</v>
      </c>
      <c r="B12" s="4" t="s">
        <v>35</v>
      </c>
      <c r="C12" s="42"/>
      <c r="D12" s="37">
        <f t="shared" ref="D12:D23" si="2">C12*1.23</f>
        <v>0</v>
      </c>
      <c r="E12" s="40">
        <f t="shared" si="0"/>
        <v>0</v>
      </c>
      <c r="F12" s="40" t="b">
        <f t="shared" si="1"/>
        <v>1</v>
      </c>
    </row>
    <row r="13" spans="1:6" x14ac:dyDescent="0.25">
      <c r="A13" s="48">
        <v>1.2</v>
      </c>
      <c r="B13" s="4" t="s">
        <v>59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</row>
    <row r="14" spans="1:6" x14ac:dyDescent="0.25">
      <c r="A14" s="11">
        <v>3</v>
      </c>
      <c r="B14" s="2" t="s">
        <v>9</v>
      </c>
      <c r="C14" s="37"/>
      <c r="D14" s="37"/>
      <c r="E14" s="40">
        <f t="shared" si="0"/>
        <v>0</v>
      </c>
      <c r="F14" s="40" t="b">
        <f t="shared" si="1"/>
        <v>1</v>
      </c>
    </row>
    <row r="15" spans="1:6" x14ac:dyDescent="0.25">
      <c r="A15" s="48">
        <v>3.1</v>
      </c>
      <c r="B15" s="4" t="s">
        <v>10</v>
      </c>
      <c r="C15" s="42"/>
      <c r="D15" s="37">
        <f t="shared" si="2"/>
        <v>0</v>
      </c>
      <c r="E15" s="40">
        <f t="shared" si="0"/>
        <v>0</v>
      </c>
      <c r="F15" s="40" t="b">
        <f t="shared" si="1"/>
        <v>1</v>
      </c>
    </row>
    <row r="16" spans="1:6" x14ac:dyDescent="0.25">
      <c r="A16" s="48">
        <v>3.2</v>
      </c>
      <c r="B16" s="4" t="s">
        <v>42</v>
      </c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</row>
    <row r="17" spans="1:6" x14ac:dyDescent="0.25">
      <c r="A17" s="11">
        <v>4</v>
      </c>
      <c r="B17" s="2" t="s">
        <v>11</v>
      </c>
      <c r="C17" s="37"/>
      <c r="D17" s="37"/>
      <c r="E17" s="40">
        <f t="shared" si="0"/>
        <v>0</v>
      </c>
      <c r="F17" s="40" t="b">
        <f t="shared" si="1"/>
        <v>1</v>
      </c>
    </row>
    <row r="18" spans="1:6" x14ac:dyDescent="0.25">
      <c r="A18" s="48">
        <v>4.0999999999999996</v>
      </c>
      <c r="B18" s="4" t="s">
        <v>12</v>
      </c>
      <c r="C18" s="42"/>
      <c r="D18" s="37">
        <f t="shared" si="2"/>
        <v>0</v>
      </c>
      <c r="E18" s="40">
        <f t="shared" si="0"/>
        <v>0</v>
      </c>
      <c r="F18" s="40" t="b">
        <f t="shared" si="1"/>
        <v>1</v>
      </c>
    </row>
    <row r="19" spans="1:6" ht="30" x14ac:dyDescent="0.25">
      <c r="A19" s="48">
        <v>4.5999999999999996</v>
      </c>
      <c r="B19" s="4" t="s">
        <v>13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</row>
    <row r="20" spans="1:6" x14ac:dyDescent="0.25">
      <c r="A20" s="48">
        <v>4.7</v>
      </c>
      <c r="B20" s="4" t="s">
        <v>14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</row>
    <row r="21" spans="1:6" x14ac:dyDescent="0.25">
      <c r="A21" s="11">
        <v>7</v>
      </c>
      <c r="B21" s="2" t="s">
        <v>66</v>
      </c>
      <c r="C21" s="37"/>
      <c r="D21" s="37"/>
      <c r="E21" s="40">
        <f t="shared" si="0"/>
        <v>0</v>
      </c>
      <c r="F21" s="40" t="b">
        <f t="shared" si="1"/>
        <v>1</v>
      </c>
    </row>
    <row r="22" spans="1:6" x14ac:dyDescent="0.25">
      <c r="A22" s="48">
        <v>7.1</v>
      </c>
      <c r="B22" s="4" t="s">
        <v>67</v>
      </c>
      <c r="C22" s="42"/>
      <c r="D22" s="37">
        <f t="shared" si="2"/>
        <v>0</v>
      </c>
      <c r="E22" s="40">
        <f t="shared" si="0"/>
        <v>0</v>
      </c>
      <c r="F22" s="40" t="b">
        <f t="shared" si="1"/>
        <v>1</v>
      </c>
    </row>
    <row r="23" spans="1:6" ht="30" x14ac:dyDescent="0.25">
      <c r="A23" s="48">
        <v>8.1999999999999993</v>
      </c>
      <c r="B23" s="2" t="s">
        <v>15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</row>
    <row r="24" spans="1:6" x14ac:dyDescent="0.25">
      <c r="A24" s="5" t="s">
        <v>16</v>
      </c>
      <c r="B24" s="7" t="s">
        <v>17</v>
      </c>
      <c r="C24" s="38">
        <f>SUM(C10:C23)</f>
        <v>0</v>
      </c>
      <c r="D24" s="38">
        <f>SUM(D11:D23)</f>
        <v>0</v>
      </c>
      <c r="E24" s="40">
        <f t="shared" si="0"/>
        <v>0</v>
      </c>
      <c r="F24" s="40" t="b">
        <f t="shared" si="1"/>
        <v>1</v>
      </c>
    </row>
    <row r="25" spans="1:6" x14ac:dyDescent="0.25">
      <c r="C25" s="22"/>
      <c r="D25" s="22"/>
      <c r="E25" s="40">
        <f t="shared" ref="E25:E30" si="3">IFERROR(VALUE(_xlfn.CONCAT(LEFT(C25,FIND(",",C25)),MID(C25,FIND(",",C25,1)+1,2))),C25)</f>
        <v>0</v>
      </c>
      <c r="F25" s="40" t="b">
        <f t="shared" ref="F25:F30" si="4">IFERROR(C25-E25=0,TRUE)</f>
        <v>1</v>
      </c>
    </row>
    <row r="26" spans="1:6" x14ac:dyDescent="0.25">
      <c r="A26" s="56" t="s">
        <v>18</v>
      </c>
      <c r="B26" s="57"/>
      <c r="C26" s="57"/>
      <c r="D26" s="58"/>
      <c r="E26" s="40">
        <f t="shared" si="3"/>
        <v>0</v>
      </c>
      <c r="F26" s="40" t="b">
        <f t="shared" si="4"/>
        <v>1</v>
      </c>
    </row>
    <row r="27" spans="1:6" x14ac:dyDescent="0.25">
      <c r="A27" s="5" t="s">
        <v>19</v>
      </c>
      <c r="B27" s="6" t="s">
        <v>68</v>
      </c>
      <c r="C27" s="18"/>
      <c r="D27" s="38">
        <f>C27*1.23</f>
        <v>0</v>
      </c>
      <c r="E27" s="40">
        <f t="shared" si="3"/>
        <v>0</v>
      </c>
      <c r="F27" s="40" t="b">
        <f t="shared" si="4"/>
        <v>1</v>
      </c>
    </row>
    <row r="28" spans="1:6" x14ac:dyDescent="0.25">
      <c r="C28" s="22"/>
      <c r="D28" s="22"/>
      <c r="E28" s="40">
        <f t="shared" si="3"/>
        <v>0</v>
      </c>
      <c r="F28" s="40" t="b">
        <f t="shared" si="4"/>
        <v>1</v>
      </c>
    </row>
    <row r="29" spans="1:6" x14ac:dyDescent="0.25">
      <c r="A29" s="52" t="s">
        <v>94</v>
      </c>
      <c r="B29" s="52"/>
      <c r="C29" s="52"/>
      <c r="D29" s="52"/>
      <c r="E29" s="40">
        <f t="shared" si="3"/>
        <v>0</v>
      </c>
      <c r="F29" s="40" t="b">
        <f t="shared" si="4"/>
        <v>1</v>
      </c>
    </row>
    <row r="30" spans="1:6" x14ac:dyDescent="0.25">
      <c r="A30" s="10"/>
      <c r="B30" s="10"/>
      <c r="C30" s="39">
        <f>SUM(C24,C27)</f>
        <v>0</v>
      </c>
      <c r="D30" s="39">
        <f>SUM(D24,D27)</f>
        <v>0</v>
      </c>
      <c r="E30" s="40">
        <f t="shared" si="3"/>
        <v>0</v>
      </c>
      <c r="F30" s="40" t="b">
        <f t="shared" si="4"/>
        <v>1</v>
      </c>
    </row>
  </sheetData>
  <sheetProtection algorithmName="SHA-512" hashValue="U1EQkZzr1S14uhTVnPYtswz9VPEodOCPQ/uaka8e01QW33rHKEFy2EPpylfYbF+kPSIFCkcuR62JTrCffTFMQg==" saltValue="CfTd5oo9JSdQBTU5XrkCHA==" spinCount="100000" sheet="1" objects="1" scenarios="1"/>
  <mergeCells count="8">
    <mergeCell ref="E9:F9"/>
    <mergeCell ref="A29:D29"/>
    <mergeCell ref="A4:D4"/>
    <mergeCell ref="A6:D6"/>
    <mergeCell ref="A8:A9"/>
    <mergeCell ref="C8:D8"/>
    <mergeCell ref="A10:D10"/>
    <mergeCell ref="A26:D26"/>
  </mergeCells>
  <conditionalFormatting sqref="F1:F2">
    <cfRule type="containsText" dxfId="16" priority="3" operator="containsText" text="FAŁSZ">
      <formula>NOT(ISERROR(SEARCH("FAŁSZ",#REF!)))</formula>
    </cfRule>
  </conditionalFormatting>
  <conditionalFormatting sqref="F9:F30">
    <cfRule type="containsText" dxfId="15" priority="2" operator="containsText" text="FAŁSZ">
      <formula>NOT(ISERROR(SEARCH("FAŁSZ",#REF!)))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4BCDF-4F0B-457D-9709-143CFD092861}">
  <dimension ref="A1:F30"/>
  <sheetViews>
    <sheetView workbookViewId="0">
      <selection activeCell="I22" sqref="I22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5" width="14.28515625" hidden="1" customWidth="1"/>
    <col min="6" max="6" width="0" hidden="1" customWidth="1"/>
  </cols>
  <sheetData>
    <row r="1" spans="1:6" x14ac:dyDescent="0.25">
      <c r="C1" s="22"/>
      <c r="D1" s="24" t="s">
        <v>160</v>
      </c>
    </row>
    <row r="2" spans="1:6" x14ac:dyDescent="0.25">
      <c r="C2" s="22"/>
      <c r="D2" s="25" t="s">
        <v>159</v>
      </c>
    </row>
    <row r="3" spans="1:6" x14ac:dyDescent="0.25">
      <c r="C3" s="22"/>
      <c r="D3" s="22"/>
    </row>
    <row r="4" spans="1:6" ht="15.75" x14ac:dyDescent="0.25">
      <c r="A4" s="59" t="s">
        <v>25</v>
      </c>
      <c r="B4" s="59"/>
      <c r="C4" s="59"/>
      <c r="D4" s="59"/>
    </row>
    <row r="5" spans="1:6" x14ac:dyDescent="0.25">
      <c r="C5" s="22"/>
      <c r="D5" s="22"/>
    </row>
    <row r="6" spans="1:6" x14ac:dyDescent="0.25">
      <c r="A6" s="55" t="s">
        <v>81</v>
      </c>
      <c r="B6" s="55"/>
      <c r="C6" s="55"/>
      <c r="D6" s="55"/>
    </row>
    <row r="7" spans="1:6" x14ac:dyDescent="0.25">
      <c r="C7" s="22"/>
      <c r="D7" s="22"/>
    </row>
    <row r="8" spans="1:6" x14ac:dyDescent="0.25">
      <c r="A8" s="60" t="s">
        <v>1</v>
      </c>
      <c r="B8" s="34" t="s">
        <v>2</v>
      </c>
      <c r="C8" s="60" t="s">
        <v>4</v>
      </c>
      <c r="D8" s="60"/>
    </row>
    <row r="9" spans="1:6" ht="30" x14ac:dyDescent="0.25">
      <c r="A9" s="60"/>
      <c r="B9" s="34" t="s">
        <v>3</v>
      </c>
      <c r="C9" s="23" t="s">
        <v>5</v>
      </c>
      <c r="D9" s="23" t="s">
        <v>6</v>
      </c>
      <c r="E9" s="53" t="s">
        <v>108</v>
      </c>
      <c r="F9" s="54"/>
    </row>
    <row r="10" spans="1:6" x14ac:dyDescent="0.25">
      <c r="A10" s="61" t="s">
        <v>63</v>
      </c>
      <c r="B10" s="61"/>
      <c r="C10" s="61"/>
      <c r="D10" s="61"/>
    </row>
    <row r="11" spans="1:6" x14ac:dyDescent="0.25">
      <c r="A11" s="11">
        <v>1</v>
      </c>
      <c r="B11" s="2" t="s">
        <v>7</v>
      </c>
      <c r="C11" s="37"/>
      <c r="D11" s="37"/>
      <c r="E11" s="40">
        <f t="shared" ref="E11:E24" si="0">IFERROR(VALUE(_xlfn.CONCAT(LEFT(C11,FIND(",",C11)),MID(C11,FIND(",",C11,1)+1,2))),C11)</f>
        <v>0</v>
      </c>
      <c r="F11" s="40" t="b">
        <f t="shared" ref="F11:F24" si="1">IFERROR(C11-E11=0,TRUE)</f>
        <v>1</v>
      </c>
    </row>
    <row r="12" spans="1:6" ht="30" x14ac:dyDescent="0.25">
      <c r="A12" s="36">
        <v>1.1000000000000001</v>
      </c>
      <c r="B12" s="4" t="s">
        <v>21</v>
      </c>
      <c r="C12" s="42"/>
      <c r="D12" s="37">
        <f t="shared" ref="D12:D23" si="2">C12*1.23</f>
        <v>0</v>
      </c>
      <c r="E12" s="40">
        <f t="shared" si="0"/>
        <v>0</v>
      </c>
      <c r="F12" s="40" t="b">
        <f t="shared" si="1"/>
        <v>1</v>
      </c>
    </row>
    <row r="13" spans="1:6" x14ac:dyDescent="0.25">
      <c r="A13" s="36">
        <v>1.2</v>
      </c>
      <c r="B13" s="4" t="s">
        <v>22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</row>
    <row r="14" spans="1:6" x14ac:dyDescent="0.25">
      <c r="A14" s="11">
        <v>3</v>
      </c>
      <c r="B14" s="2" t="s">
        <v>9</v>
      </c>
      <c r="C14" s="37"/>
      <c r="D14" s="37"/>
      <c r="E14" s="40">
        <f t="shared" si="0"/>
        <v>0</v>
      </c>
      <c r="F14" s="40" t="b">
        <f t="shared" si="1"/>
        <v>1</v>
      </c>
    </row>
    <row r="15" spans="1:6" x14ac:dyDescent="0.25">
      <c r="A15" s="36">
        <v>3.1</v>
      </c>
      <c r="B15" s="4" t="s">
        <v>10</v>
      </c>
      <c r="C15" s="42"/>
      <c r="D15" s="37">
        <f t="shared" si="2"/>
        <v>0</v>
      </c>
      <c r="E15" s="40">
        <f t="shared" si="0"/>
        <v>0</v>
      </c>
      <c r="F15" s="40" t="b">
        <f t="shared" si="1"/>
        <v>1</v>
      </c>
    </row>
    <row r="16" spans="1:6" x14ac:dyDescent="0.25">
      <c r="A16" s="36">
        <v>3.2</v>
      </c>
      <c r="B16" s="4" t="s">
        <v>23</v>
      </c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</row>
    <row r="17" spans="1:6" x14ac:dyDescent="0.25">
      <c r="A17" s="11">
        <v>4</v>
      </c>
      <c r="B17" s="2" t="s">
        <v>11</v>
      </c>
      <c r="C17" s="37"/>
      <c r="D17" s="37"/>
      <c r="E17" s="40">
        <f t="shared" si="0"/>
        <v>0</v>
      </c>
      <c r="F17" s="40" t="b">
        <f t="shared" si="1"/>
        <v>1</v>
      </c>
    </row>
    <row r="18" spans="1:6" x14ac:dyDescent="0.25">
      <c r="A18" s="36">
        <v>4.0999999999999996</v>
      </c>
      <c r="B18" s="4" t="s">
        <v>12</v>
      </c>
      <c r="C18" s="42"/>
      <c r="D18" s="37">
        <f t="shared" si="2"/>
        <v>0</v>
      </c>
      <c r="E18" s="40">
        <f t="shared" si="0"/>
        <v>0</v>
      </c>
      <c r="F18" s="40" t="b">
        <f t="shared" si="1"/>
        <v>1</v>
      </c>
    </row>
    <row r="19" spans="1:6" ht="30" x14ac:dyDescent="0.25">
      <c r="A19" s="36">
        <v>4.5999999999999996</v>
      </c>
      <c r="B19" s="4" t="s">
        <v>13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</row>
    <row r="20" spans="1:6" x14ac:dyDescent="0.25">
      <c r="A20" s="36">
        <v>4.7</v>
      </c>
      <c r="B20" s="4" t="s">
        <v>14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</row>
    <row r="21" spans="1:6" x14ac:dyDescent="0.25">
      <c r="A21" s="11">
        <v>7</v>
      </c>
      <c r="B21" s="2" t="s">
        <v>66</v>
      </c>
      <c r="C21" s="37"/>
      <c r="D21" s="37"/>
      <c r="E21" s="40">
        <f t="shared" si="0"/>
        <v>0</v>
      </c>
      <c r="F21" s="40" t="b">
        <f t="shared" si="1"/>
        <v>1</v>
      </c>
    </row>
    <row r="22" spans="1:6" x14ac:dyDescent="0.25">
      <c r="A22" s="36">
        <v>7.1</v>
      </c>
      <c r="B22" s="4" t="s">
        <v>67</v>
      </c>
      <c r="C22" s="42"/>
      <c r="D22" s="37">
        <f t="shared" si="2"/>
        <v>0</v>
      </c>
      <c r="E22" s="40">
        <f t="shared" si="0"/>
        <v>0</v>
      </c>
      <c r="F22" s="40" t="b">
        <f t="shared" si="1"/>
        <v>1</v>
      </c>
    </row>
    <row r="23" spans="1:6" ht="30" x14ac:dyDescent="0.25">
      <c r="A23" s="36">
        <v>8.1999999999999993</v>
      </c>
      <c r="B23" s="2" t="s">
        <v>15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</row>
    <row r="24" spans="1:6" x14ac:dyDescent="0.25">
      <c r="A24" s="5" t="s">
        <v>24</v>
      </c>
      <c r="B24" s="7" t="s">
        <v>17</v>
      </c>
      <c r="C24" s="38">
        <f>SUM(C11:C23)</f>
        <v>0</v>
      </c>
      <c r="D24" s="38">
        <f>SUM(D11:D23)</f>
        <v>0</v>
      </c>
      <c r="E24" s="40">
        <f t="shared" si="0"/>
        <v>0</v>
      </c>
      <c r="F24" s="40" t="b">
        <f t="shared" si="1"/>
        <v>1</v>
      </c>
    </row>
    <row r="25" spans="1:6" x14ac:dyDescent="0.25">
      <c r="C25" s="22"/>
      <c r="D25" s="22"/>
      <c r="E25" s="40">
        <f t="shared" ref="E25:E30" si="3">IFERROR(VALUE(_xlfn.CONCAT(LEFT(C25,FIND(",",C25)),MID(C25,FIND(",",C25,1)+1,2))),C25)</f>
        <v>0</v>
      </c>
      <c r="F25" s="40" t="b">
        <f t="shared" ref="F25:F30" si="4">IFERROR(C25-E25=0,TRUE)</f>
        <v>1</v>
      </c>
    </row>
    <row r="26" spans="1:6" x14ac:dyDescent="0.25">
      <c r="A26" s="56" t="s">
        <v>18</v>
      </c>
      <c r="B26" s="57"/>
      <c r="C26" s="57"/>
      <c r="D26" s="58"/>
      <c r="E26" s="40">
        <f t="shared" si="3"/>
        <v>0</v>
      </c>
      <c r="F26" s="40" t="b">
        <f t="shared" si="4"/>
        <v>1</v>
      </c>
    </row>
    <row r="27" spans="1:6" x14ac:dyDescent="0.25">
      <c r="A27" s="5" t="s">
        <v>106</v>
      </c>
      <c r="B27" s="6" t="s">
        <v>68</v>
      </c>
      <c r="C27" s="44"/>
      <c r="D27" s="38">
        <f>C27*1.23</f>
        <v>0</v>
      </c>
      <c r="E27" s="40">
        <f t="shared" si="3"/>
        <v>0</v>
      </c>
      <c r="F27" s="40" t="b">
        <f t="shared" si="4"/>
        <v>1</v>
      </c>
    </row>
    <row r="28" spans="1:6" x14ac:dyDescent="0.25">
      <c r="C28" s="22"/>
      <c r="D28" s="22"/>
      <c r="E28" s="40">
        <f t="shared" si="3"/>
        <v>0</v>
      </c>
      <c r="F28" s="40" t="b">
        <f t="shared" si="4"/>
        <v>1</v>
      </c>
    </row>
    <row r="29" spans="1:6" x14ac:dyDescent="0.25">
      <c r="A29" s="52" t="s">
        <v>107</v>
      </c>
      <c r="B29" s="52"/>
      <c r="C29" s="52"/>
      <c r="D29" s="52"/>
      <c r="E29" s="40">
        <f t="shared" si="3"/>
        <v>0</v>
      </c>
      <c r="F29" s="40" t="b">
        <f t="shared" si="4"/>
        <v>1</v>
      </c>
    </row>
    <row r="30" spans="1:6" x14ac:dyDescent="0.25">
      <c r="A30" s="10"/>
      <c r="B30" s="10"/>
      <c r="C30" s="39">
        <f>SUM(C24,C27)</f>
        <v>0</v>
      </c>
      <c r="D30" s="39">
        <f>SUM(D24,D27)</f>
        <v>0</v>
      </c>
      <c r="E30" s="40">
        <f t="shared" si="3"/>
        <v>0</v>
      </c>
      <c r="F30" s="40" t="b">
        <f t="shared" si="4"/>
        <v>1</v>
      </c>
    </row>
  </sheetData>
  <sheetProtection algorithmName="SHA-512" hashValue="Wp//4nH2sGHoGo6w+eYYa3mT1KIV6FYnpcKXR1GMs+jqxz52NxLQfHhE4An2uBkuOxFobgj+TQwPVVHbw028dw==" saltValue="U+6YZH90eHcx+bPyNAA/tw==" spinCount="100000" sheet="1" objects="1" scenarios="1"/>
  <mergeCells count="8">
    <mergeCell ref="E9:F9"/>
    <mergeCell ref="A29:D29"/>
    <mergeCell ref="A4:D4"/>
    <mergeCell ref="A6:D6"/>
    <mergeCell ref="A8:A9"/>
    <mergeCell ref="C8:D8"/>
    <mergeCell ref="A10:D10"/>
    <mergeCell ref="A26:D26"/>
  </mergeCells>
  <conditionalFormatting sqref="F9:F30">
    <cfRule type="containsText" dxfId="54" priority="3" operator="containsText" text="FAŁSZ">
      <formula>NOT(ISERROR(SEARCH("FAŁSZ",#REF!)))</formula>
    </cfRule>
  </conditionalFormatting>
  <conditionalFormatting sqref="F1:F2">
    <cfRule type="containsText" dxfId="53" priority="2" operator="containsText" text="FAŁSZ">
      <formula>NOT(ISERROR(SEARCH("FAŁSZ",#REF!)))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D0530-9047-43E8-8AB5-BAD181F41D93}">
  <dimension ref="A1:F30"/>
  <sheetViews>
    <sheetView workbookViewId="0">
      <selection activeCell="H7" sqref="H7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6" width="0" hidden="1" customWidth="1"/>
  </cols>
  <sheetData>
    <row r="1" spans="1:6" x14ac:dyDescent="0.25">
      <c r="C1" s="22"/>
      <c r="D1" s="24" t="s">
        <v>178</v>
      </c>
    </row>
    <row r="2" spans="1:6" x14ac:dyDescent="0.25">
      <c r="C2" s="22"/>
      <c r="D2" s="25" t="s">
        <v>159</v>
      </c>
    </row>
    <row r="3" spans="1:6" x14ac:dyDescent="0.25">
      <c r="C3" s="22"/>
      <c r="D3" s="26"/>
    </row>
    <row r="4" spans="1:6" ht="15.75" x14ac:dyDescent="0.25">
      <c r="A4" s="59" t="s">
        <v>25</v>
      </c>
      <c r="B4" s="59"/>
      <c r="C4" s="59"/>
      <c r="D4" s="59"/>
    </row>
    <row r="5" spans="1:6" x14ac:dyDescent="0.25">
      <c r="C5" s="22"/>
      <c r="D5" s="22"/>
    </row>
    <row r="6" spans="1:6" x14ac:dyDescent="0.25">
      <c r="A6" s="64" t="s">
        <v>95</v>
      </c>
      <c r="B6" s="65"/>
      <c r="C6" s="65"/>
      <c r="D6" s="65"/>
    </row>
    <row r="7" spans="1:6" x14ac:dyDescent="0.25">
      <c r="C7" s="22"/>
      <c r="D7" s="22"/>
    </row>
    <row r="8" spans="1:6" x14ac:dyDescent="0.25">
      <c r="A8" s="60" t="s">
        <v>1</v>
      </c>
      <c r="B8" s="34" t="s">
        <v>2</v>
      </c>
      <c r="C8" s="60" t="s">
        <v>4</v>
      </c>
      <c r="D8" s="60"/>
    </row>
    <row r="9" spans="1:6" ht="30" x14ac:dyDescent="0.25">
      <c r="A9" s="60"/>
      <c r="B9" s="34" t="s">
        <v>3</v>
      </c>
      <c r="C9" s="23" t="s">
        <v>5</v>
      </c>
      <c r="D9" s="23" t="s">
        <v>6</v>
      </c>
      <c r="E9" s="53" t="s">
        <v>108</v>
      </c>
      <c r="F9" s="54"/>
    </row>
    <row r="10" spans="1:6" x14ac:dyDescent="0.25">
      <c r="A10" s="61" t="s">
        <v>63</v>
      </c>
      <c r="B10" s="61"/>
      <c r="C10" s="61"/>
      <c r="D10" s="61"/>
    </row>
    <row r="11" spans="1:6" x14ac:dyDescent="0.25">
      <c r="A11" s="11">
        <v>1</v>
      </c>
      <c r="B11" s="2" t="s">
        <v>7</v>
      </c>
      <c r="C11" s="37"/>
      <c r="D11" s="37"/>
      <c r="E11" s="40">
        <f t="shared" ref="E11:E24" si="0">IFERROR(VALUE(_xlfn.CONCAT(LEFT(C11,FIND(",",C11)),MID(C11,FIND(",",C11,1)+1,2))),C11)</f>
        <v>0</v>
      </c>
      <c r="F11" s="40" t="b">
        <f t="shared" ref="F11:F24" si="1">IFERROR(C11-E11=0,TRUE)</f>
        <v>1</v>
      </c>
    </row>
    <row r="12" spans="1:6" ht="30" x14ac:dyDescent="0.25">
      <c r="A12" s="48">
        <v>1.1000000000000001</v>
      </c>
      <c r="B12" s="4" t="s">
        <v>21</v>
      </c>
      <c r="C12" s="42"/>
      <c r="D12" s="37">
        <f t="shared" ref="D12:D23" si="2">C12*1.23</f>
        <v>0</v>
      </c>
      <c r="E12" s="40">
        <f t="shared" si="0"/>
        <v>0</v>
      </c>
      <c r="F12" s="40" t="b">
        <f t="shared" si="1"/>
        <v>1</v>
      </c>
    </row>
    <row r="13" spans="1:6" x14ac:dyDescent="0.25">
      <c r="A13" s="48">
        <v>1.2</v>
      </c>
      <c r="B13" s="4" t="s">
        <v>22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</row>
    <row r="14" spans="1:6" x14ac:dyDescent="0.25">
      <c r="A14" s="11">
        <v>3</v>
      </c>
      <c r="B14" s="2" t="s">
        <v>9</v>
      </c>
      <c r="C14" s="37"/>
      <c r="D14" s="37"/>
      <c r="E14" s="40">
        <f t="shared" si="0"/>
        <v>0</v>
      </c>
      <c r="F14" s="40" t="b">
        <f t="shared" si="1"/>
        <v>1</v>
      </c>
    </row>
    <row r="15" spans="1:6" x14ac:dyDescent="0.25">
      <c r="A15" s="48">
        <v>3.1</v>
      </c>
      <c r="B15" s="4" t="s">
        <v>10</v>
      </c>
      <c r="C15" s="42"/>
      <c r="D15" s="37">
        <f t="shared" si="2"/>
        <v>0</v>
      </c>
      <c r="E15" s="40">
        <f t="shared" si="0"/>
        <v>0</v>
      </c>
      <c r="F15" s="40" t="b">
        <f t="shared" si="1"/>
        <v>1</v>
      </c>
    </row>
    <row r="16" spans="1:6" x14ac:dyDescent="0.25">
      <c r="A16" s="48">
        <v>3.2</v>
      </c>
      <c r="B16" s="4" t="s">
        <v>23</v>
      </c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</row>
    <row r="17" spans="1:6" x14ac:dyDescent="0.25">
      <c r="A17" s="11">
        <v>4</v>
      </c>
      <c r="B17" s="2" t="s">
        <v>11</v>
      </c>
      <c r="C17" s="37"/>
      <c r="D17" s="37"/>
      <c r="E17" s="40">
        <f t="shared" si="0"/>
        <v>0</v>
      </c>
      <c r="F17" s="40" t="b">
        <f t="shared" si="1"/>
        <v>1</v>
      </c>
    </row>
    <row r="18" spans="1:6" x14ac:dyDescent="0.25">
      <c r="A18" s="48">
        <v>4.0999999999999996</v>
      </c>
      <c r="B18" s="4" t="s">
        <v>12</v>
      </c>
      <c r="C18" s="42"/>
      <c r="D18" s="37">
        <f t="shared" si="2"/>
        <v>0</v>
      </c>
      <c r="E18" s="40">
        <f t="shared" si="0"/>
        <v>0</v>
      </c>
      <c r="F18" s="40" t="b">
        <f t="shared" si="1"/>
        <v>1</v>
      </c>
    </row>
    <row r="19" spans="1:6" ht="30" x14ac:dyDescent="0.25">
      <c r="A19" s="48">
        <v>4.5999999999999996</v>
      </c>
      <c r="B19" s="4" t="s">
        <v>13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</row>
    <row r="20" spans="1:6" x14ac:dyDescent="0.25">
      <c r="A20" s="48">
        <v>4.7</v>
      </c>
      <c r="B20" s="4" t="s">
        <v>14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</row>
    <row r="21" spans="1:6" x14ac:dyDescent="0.25">
      <c r="A21" s="11">
        <v>7</v>
      </c>
      <c r="B21" s="2" t="s">
        <v>66</v>
      </c>
      <c r="C21" s="37"/>
      <c r="D21" s="37"/>
      <c r="E21" s="40">
        <f t="shared" si="0"/>
        <v>0</v>
      </c>
      <c r="F21" s="40" t="b">
        <f t="shared" si="1"/>
        <v>1</v>
      </c>
    </row>
    <row r="22" spans="1:6" x14ac:dyDescent="0.25">
      <c r="A22" s="48">
        <v>7.1</v>
      </c>
      <c r="B22" s="4" t="s">
        <v>67</v>
      </c>
      <c r="C22" s="42"/>
      <c r="D22" s="37">
        <f t="shared" si="2"/>
        <v>0</v>
      </c>
      <c r="E22" s="40">
        <f t="shared" si="0"/>
        <v>0</v>
      </c>
      <c r="F22" s="40" t="b">
        <f t="shared" si="1"/>
        <v>1</v>
      </c>
    </row>
    <row r="23" spans="1:6" ht="30" x14ac:dyDescent="0.25">
      <c r="A23" s="48">
        <v>8.1999999999999993</v>
      </c>
      <c r="B23" s="2" t="s">
        <v>15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</row>
    <row r="24" spans="1:6" x14ac:dyDescent="0.25">
      <c r="A24" s="5" t="s">
        <v>16</v>
      </c>
      <c r="B24" s="7" t="s">
        <v>17</v>
      </c>
      <c r="C24" s="38">
        <f>SUM(C10:C23)</f>
        <v>0</v>
      </c>
      <c r="D24" s="38">
        <f>SUM(D11:D23)</f>
        <v>0</v>
      </c>
      <c r="E24" s="40">
        <f t="shared" si="0"/>
        <v>0</v>
      </c>
      <c r="F24" s="40" t="b">
        <f t="shared" si="1"/>
        <v>1</v>
      </c>
    </row>
    <row r="25" spans="1:6" x14ac:dyDescent="0.25">
      <c r="C25" s="22"/>
      <c r="D25" s="22"/>
      <c r="E25" s="40">
        <f t="shared" ref="E25:E30" si="3">IFERROR(VALUE(_xlfn.CONCAT(LEFT(C25,FIND(",",C25)),MID(C25,FIND(",",C25,1)+1,2))),C25)</f>
        <v>0</v>
      </c>
      <c r="F25" s="40" t="b">
        <f t="shared" ref="F25:F30" si="4">IFERROR(C25-E25=0,TRUE)</f>
        <v>1</v>
      </c>
    </row>
    <row r="26" spans="1:6" x14ac:dyDescent="0.25">
      <c r="A26" s="56" t="s">
        <v>18</v>
      </c>
      <c r="B26" s="57"/>
      <c r="C26" s="57"/>
      <c r="D26" s="58"/>
      <c r="E26" s="40">
        <f t="shared" si="3"/>
        <v>0</v>
      </c>
      <c r="F26" s="40" t="b">
        <f t="shared" si="4"/>
        <v>1</v>
      </c>
    </row>
    <row r="27" spans="1:6" x14ac:dyDescent="0.25">
      <c r="A27" s="5" t="s">
        <v>19</v>
      </c>
      <c r="B27" s="6" t="s">
        <v>68</v>
      </c>
      <c r="C27" s="44"/>
      <c r="D27" s="38">
        <f>C27*1.23</f>
        <v>0</v>
      </c>
      <c r="E27" s="40">
        <f t="shared" si="3"/>
        <v>0</v>
      </c>
      <c r="F27" s="40" t="b">
        <f t="shared" si="4"/>
        <v>1</v>
      </c>
    </row>
    <row r="28" spans="1:6" x14ac:dyDescent="0.25">
      <c r="C28" s="22"/>
      <c r="D28" s="22"/>
      <c r="E28" s="40">
        <f t="shared" si="3"/>
        <v>0</v>
      </c>
      <c r="F28" s="40" t="b">
        <f t="shared" si="4"/>
        <v>1</v>
      </c>
    </row>
    <row r="29" spans="1:6" x14ac:dyDescent="0.25">
      <c r="A29" s="52" t="s">
        <v>157</v>
      </c>
      <c r="B29" s="52"/>
      <c r="C29" s="52"/>
      <c r="D29" s="52"/>
      <c r="E29" s="40">
        <f t="shared" si="3"/>
        <v>0</v>
      </c>
      <c r="F29" s="40" t="b">
        <f t="shared" si="4"/>
        <v>1</v>
      </c>
    </row>
    <row r="30" spans="1:6" x14ac:dyDescent="0.25">
      <c r="A30" s="10"/>
      <c r="B30" s="10"/>
      <c r="C30" s="39">
        <f>SUM(C24,C27)</f>
        <v>0</v>
      </c>
      <c r="D30" s="39">
        <f>SUM(D24,D27)</f>
        <v>0</v>
      </c>
      <c r="E30" s="40">
        <f t="shared" si="3"/>
        <v>0</v>
      </c>
      <c r="F30" s="40" t="b">
        <f t="shared" si="4"/>
        <v>1</v>
      </c>
    </row>
  </sheetData>
  <sheetProtection algorithmName="SHA-512" hashValue="ADdcyyCTCD73mENMenhjZXu+J0SrXO4cNTzulp9pKnJBnsehOycdA/GxpX3t/+owEAKMJii00c+XnA4Wh9ET3A==" saltValue="2JfHt9gQhmgQbyipYSR1rA==" spinCount="100000" sheet="1" objects="1" scenarios="1"/>
  <mergeCells count="8">
    <mergeCell ref="E9:F9"/>
    <mergeCell ref="A29:D29"/>
    <mergeCell ref="A4:D4"/>
    <mergeCell ref="A6:D6"/>
    <mergeCell ref="A8:A9"/>
    <mergeCell ref="C8:D8"/>
    <mergeCell ref="A10:D10"/>
    <mergeCell ref="A26:D26"/>
  </mergeCells>
  <conditionalFormatting sqref="F1:F2">
    <cfRule type="containsText" dxfId="14" priority="3" operator="containsText" text="FAŁSZ">
      <formula>NOT(ISERROR(SEARCH("FAŁSZ",#REF!)))</formula>
    </cfRule>
  </conditionalFormatting>
  <conditionalFormatting sqref="F9:F30">
    <cfRule type="containsText" dxfId="13" priority="2" operator="containsText" text="FAŁSZ">
      <formula>NOT(ISERROR(SEARCH("FAŁSZ",#REF!)))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86A8E-E0E8-4643-8605-B84B84EBB0A4}">
  <dimension ref="A1:G30"/>
  <sheetViews>
    <sheetView zoomScaleNormal="100" workbookViewId="0">
      <selection activeCell="I10" sqref="I10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6" width="0" hidden="1" customWidth="1"/>
  </cols>
  <sheetData>
    <row r="1" spans="1:7" x14ac:dyDescent="0.25">
      <c r="C1" s="22"/>
      <c r="D1" s="24" t="s">
        <v>179</v>
      </c>
    </row>
    <row r="2" spans="1:7" x14ac:dyDescent="0.25">
      <c r="C2" s="22"/>
      <c r="D2" s="25" t="s">
        <v>159</v>
      </c>
    </row>
    <row r="3" spans="1:7" x14ac:dyDescent="0.25">
      <c r="C3" s="22"/>
      <c r="D3" s="26"/>
    </row>
    <row r="4" spans="1:7" ht="15.75" x14ac:dyDescent="0.25">
      <c r="A4" s="59" t="s">
        <v>25</v>
      </c>
      <c r="B4" s="59"/>
      <c r="C4" s="59"/>
      <c r="D4" s="59"/>
    </row>
    <row r="5" spans="1:7" x14ac:dyDescent="0.25">
      <c r="C5" s="22"/>
      <c r="D5" s="22"/>
    </row>
    <row r="6" spans="1:7" x14ac:dyDescent="0.25">
      <c r="A6" s="64" t="s">
        <v>96</v>
      </c>
      <c r="B6" s="65"/>
      <c r="C6" s="65"/>
      <c r="D6" s="65"/>
    </row>
    <row r="7" spans="1:7" x14ac:dyDescent="0.25">
      <c r="C7" s="22"/>
      <c r="D7" s="22"/>
    </row>
    <row r="8" spans="1:7" x14ac:dyDescent="0.25">
      <c r="A8" s="60" t="s">
        <v>1</v>
      </c>
      <c r="B8" s="34" t="s">
        <v>2</v>
      </c>
      <c r="C8" s="60" t="s">
        <v>4</v>
      </c>
      <c r="D8" s="60"/>
    </row>
    <row r="9" spans="1:7" ht="30" x14ac:dyDescent="0.25">
      <c r="A9" s="60"/>
      <c r="B9" s="34" t="s">
        <v>3</v>
      </c>
      <c r="C9" s="23" t="s">
        <v>5</v>
      </c>
      <c r="D9" s="23" t="s">
        <v>6</v>
      </c>
      <c r="E9" s="53" t="s">
        <v>108</v>
      </c>
      <c r="F9" s="54"/>
    </row>
    <row r="10" spans="1:7" x14ac:dyDescent="0.25">
      <c r="A10" s="61" t="s">
        <v>63</v>
      </c>
      <c r="B10" s="61"/>
      <c r="C10" s="61"/>
      <c r="D10" s="61"/>
    </row>
    <row r="11" spans="1:7" x14ac:dyDescent="0.25">
      <c r="A11" s="11">
        <v>1</v>
      </c>
      <c r="B11" s="2" t="s">
        <v>7</v>
      </c>
      <c r="C11" s="37"/>
      <c r="D11" s="37"/>
      <c r="E11" s="40">
        <f t="shared" ref="E11:E24" si="0">IFERROR(VALUE(_xlfn.CONCAT(LEFT(C11,FIND(",",C11)),MID(C11,FIND(",",C11,1)+1,2))),C11)</f>
        <v>0</v>
      </c>
      <c r="F11" s="40" t="b">
        <f t="shared" ref="F11:F24" si="1">IFERROR(C11-E11=0,TRUE)</f>
        <v>1</v>
      </c>
      <c r="G11" s="45"/>
    </row>
    <row r="12" spans="1:7" ht="30" x14ac:dyDescent="0.25">
      <c r="A12" s="48">
        <v>1.1000000000000001</v>
      </c>
      <c r="B12" s="4" t="s">
        <v>60</v>
      </c>
      <c r="C12" s="42"/>
      <c r="D12" s="37">
        <f t="shared" ref="D12:D23" si="2">C12*1.23</f>
        <v>0</v>
      </c>
      <c r="E12" s="40">
        <f t="shared" si="0"/>
        <v>0</v>
      </c>
      <c r="F12" s="40" t="b">
        <f t="shared" si="1"/>
        <v>1</v>
      </c>
      <c r="G12" s="45"/>
    </row>
    <row r="13" spans="1:7" x14ac:dyDescent="0.25">
      <c r="A13" s="48">
        <v>1.2</v>
      </c>
      <c r="B13" s="4" t="s">
        <v>22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  <c r="G13" s="45"/>
    </row>
    <row r="14" spans="1:7" x14ac:dyDescent="0.25">
      <c r="A14" s="11">
        <v>3</v>
      </c>
      <c r="B14" s="2" t="s">
        <v>9</v>
      </c>
      <c r="C14" s="37"/>
      <c r="D14" s="37"/>
      <c r="E14" s="40">
        <f t="shared" si="0"/>
        <v>0</v>
      </c>
      <c r="F14" s="40" t="b">
        <f t="shared" si="1"/>
        <v>1</v>
      </c>
      <c r="G14" s="45"/>
    </row>
    <row r="15" spans="1:7" x14ac:dyDescent="0.25">
      <c r="A15" s="48">
        <v>3.1</v>
      </c>
      <c r="B15" s="4" t="s">
        <v>52</v>
      </c>
      <c r="C15" s="42"/>
      <c r="D15" s="37">
        <f t="shared" si="2"/>
        <v>0</v>
      </c>
      <c r="E15" s="40">
        <f t="shared" si="0"/>
        <v>0</v>
      </c>
      <c r="F15" s="40" t="b">
        <f t="shared" si="1"/>
        <v>1</v>
      </c>
      <c r="G15" s="45"/>
    </row>
    <row r="16" spans="1:7" x14ac:dyDescent="0.25">
      <c r="A16" s="48">
        <v>3.2</v>
      </c>
      <c r="B16" s="4" t="s">
        <v>42</v>
      </c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  <c r="G16" s="45"/>
    </row>
    <row r="17" spans="1:7" x14ac:dyDescent="0.25">
      <c r="A17" s="11">
        <v>4</v>
      </c>
      <c r="B17" s="2" t="s">
        <v>11</v>
      </c>
      <c r="C17" s="37"/>
      <c r="D17" s="37"/>
      <c r="E17" s="40">
        <f t="shared" si="0"/>
        <v>0</v>
      </c>
      <c r="F17" s="40" t="b">
        <f t="shared" si="1"/>
        <v>1</v>
      </c>
      <c r="G17" s="45"/>
    </row>
    <row r="18" spans="1:7" x14ac:dyDescent="0.25">
      <c r="A18" s="48">
        <v>4.0999999999999996</v>
      </c>
      <c r="B18" s="4" t="s">
        <v>12</v>
      </c>
      <c r="C18" s="42"/>
      <c r="D18" s="37">
        <f t="shared" si="2"/>
        <v>0</v>
      </c>
      <c r="E18" s="40">
        <f t="shared" si="0"/>
        <v>0</v>
      </c>
      <c r="F18" s="40" t="b">
        <f t="shared" si="1"/>
        <v>1</v>
      </c>
      <c r="G18" s="45"/>
    </row>
    <row r="19" spans="1:7" ht="30" x14ac:dyDescent="0.25">
      <c r="A19" s="48">
        <v>4.5999999999999996</v>
      </c>
      <c r="B19" s="4" t="s">
        <v>13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  <c r="G19" s="45"/>
    </row>
    <row r="20" spans="1:7" x14ac:dyDescent="0.25">
      <c r="A20" s="48">
        <v>4.7</v>
      </c>
      <c r="B20" s="4" t="s">
        <v>14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  <c r="G20" s="45"/>
    </row>
    <row r="21" spans="1:7" x14ac:dyDescent="0.25">
      <c r="A21" s="11">
        <v>7</v>
      </c>
      <c r="B21" s="2" t="s">
        <v>66</v>
      </c>
      <c r="C21" s="37"/>
      <c r="D21" s="37"/>
      <c r="E21" s="40">
        <f t="shared" si="0"/>
        <v>0</v>
      </c>
      <c r="F21" s="40" t="b">
        <f t="shared" si="1"/>
        <v>1</v>
      </c>
      <c r="G21" s="45"/>
    </row>
    <row r="22" spans="1:7" x14ac:dyDescent="0.25">
      <c r="A22" s="48">
        <v>7.1</v>
      </c>
      <c r="B22" s="4" t="s">
        <v>67</v>
      </c>
      <c r="C22" s="42"/>
      <c r="D22" s="37">
        <f t="shared" si="2"/>
        <v>0</v>
      </c>
      <c r="E22" s="40">
        <f t="shared" si="0"/>
        <v>0</v>
      </c>
      <c r="F22" s="40" t="b">
        <f t="shared" si="1"/>
        <v>1</v>
      </c>
      <c r="G22" s="45"/>
    </row>
    <row r="23" spans="1:7" ht="30" x14ac:dyDescent="0.25">
      <c r="A23" s="48">
        <v>8.1999999999999993</v>
      </c>
      <c r="B23" s="2" t="s">
        <v>15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  <c r="G23" s="45"/>
    </row>
    <row r="24" spans="1:7" x14ac:dyDescent="0.25">
      <c r="A24" s="5" t="s">
        <v>16</v>
      </c>
      <c r="B24" s="7" t="s">
        <v>17</v>
      </c>
      <c r="C24" s="38">
        <f>SUM(C10:C23)</f>
        <v>0</v>
      </c>
      <c r="D24" s="38">
        <f>SUM(D11:D23)</f>
        <v>0</v>
      </c>
      <c r="E24" s="40">
        <f t="shared" si="0"/>
        <v>0</v>
      </c>
      <c r="F24" s="40" t="b">
        <f t="shared" si="1"/>
        <v>1</v>
      </c>
      <c r="G24" s="45"/>
    </row>
    <row r="25" spans="1:7" x14ac:dyDescent="0.25">
      <c r="C25" s="22"/>
      <c r="D25" s="22"/>
      <c r="E25" s="40">
        <f t="shared" ref="E25:E30" si="3">IFERROR(VALUE(_xlfn.CONCAT(LEFT(C25,FIND(",",C25)),MID(C25,FIND(",",C25,1)+1,2))),C25)</f>
        <v>0</v>
      </c>
      <c r="F25" s="40" t="b">
        <f t="shared" ref="F25:F30" si="4">IFERROR(C25-E25=0,TRUE)</f>
        <v>1</v>
      </c>
    </row>
    <row r="26" spans="1:7" x14ac:dyDescent="0.25">
      <c r="A26" s="56" t="s">
        <v>18</v>
      </c>
      <c r="B26" s="57"/>
      <c r="C26" s="57"/>
      <c r="D26" s="58"/>
      <c r="E26" s="40">
        <f t="shared" si="3"/>
        <v>0</v>
      </c>
      <c r="F26" s="40" t="b">
        <f t="shared" si="4"/>
        <v>1</v>
      </c>
    </row>
    <row r="27" spans="1:7" x14ac:dyDescent="0.25">
      <c r="A27" s="5" t="s">
        <v>19</v>
      </c>
      <c r="B27" s="6" t="s">
        <v>68</v>
      </c>
      <c r="C27" s="44"/>
      <c r="D27" s="38">
        <f>C27*1.23</f>
        <v>0</v>
      </c>
      <c r="E27" s="40">
        <f t="shared" si="3"/>
        <v>0</v>
      </c>
      <c r="F27" s="40" t="b">
        <f t="shared" si="4"/>
        <v>1</v>
      </c>
    </row>
    <row r="28" spans="1:7" x14ac:dyDescent="0.25">
      <c r="C28" s="22"/>
      <c r="D28" s="22"/>
      <c r="E28" s="40">
        <f t="shared" si="3"/>
        <v>0</v>
      </c>
      <c r="F28" s="40" t="b">
        <f t="shared" si="4"/>
        <v>1</v>
      </c>
    </row>
    <row r="29" spans="1:7" x14ac:dyDescent="0.25">
      <c r="A29" s="52" t="s">
        <v>152</v>
      </c>
      <c r="B29" s="52"/>
      <c r="C29" s="52"/>
      <c r="D29" s="52"/>
      <c r="E29" s="40">
        <f t="shared" si="3"/>
        <v>0</v>
      </c>
      <c r="F29" s="40" t="b">
        <f t="shared" si="4"/>
        <v>1</v>
      </c>
    </row>
    <row r="30" spans="1:7" x14ac:dyDescent="0.25">
      <c r="A30" s="10"/>
      <c r="B30" s="10"/>
      <c r="C30" s="39">
        <f>SUM(C24,C27)</f>
        <v>0</v>
      </c>
      <c r="D30" s="39">
        <f>SUM(D24,D27)</f>
        <v>0</v>
      </c>
      <c r="E30" s="40">
        <f t="shared" si="3"/>
        <v>0</v>
      </c>
      <c r="F30" s="40" t="b">
        <f t="shared" si="4"/>
        <v>1</v>
      </c>
    </row>
  </sheetData>
  <sheetProtection algorithmName="SHA-512" hashValue="cuf2+ijqgCM7vCOhFwf8v/s7XXJvHG+s2OSVgQBUCMPRZBh/+YnNsNrhPWVOX4kgp4njzvzBolI/JWes0Q+Bbw==" saltValue="x7wS34kJQ39w9plDPN52tQ==" spinCount="100000" sheet="1" objects="1" scenarios="1"/>
  <mergeCells count="8">
    <mergeCell ref="E9:F9"/>
    <mergeCell ref="A29:D29"/>
    <mergeCell ref="A4:D4"/>
    <mergeCell ref="A6:D6"/>
    <mergeCell ref="A8:A9"/>
    <mergeCell ref="C8:D8"/>
    <mergeCell ref="A10:D10"/>
    <mergeCell ref="A26:D26"/>
  </mergeCells>
  <conditionalFormatting sqref="F1:F2">
    <cfRule type="containsText" dxfId="12" priority="3" operator="containsText" text="FAŁSZ">
      <formula>NOT(ISERROR(SEARCH("FAŁSZ",#REF!)))</formula>
    </cfRule>
  </conditionalFormatting>
  <conditionalFormatting sqref="F9:F30">
    <cfRule type="containsText" dxfId="11" priority="2" operator="containsText" text="FAŁSZ">
      <formula>NOT(ISERROR(SEARCH("FAŁSZ",#REF!)))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E5651-1A7B-4160-A8CC-34B357D852D4}">
  <dimension ref="A1:F30"/>
  <sheetViews>
    <sheetView workbookViewId="0">
      <selection activeCell="H9" sqref="H9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6" width="0" hidden="1" customWidth="1"/>
  </cols>
  <sheetData>
    <row r="1" spans="1:6" x14ac:dyDescent="0.25">
      <c r="C1" s="22"/>
      <c r="D1" s="24" t="s">
        <v>180</v>
      </c>
    </row>
    <row r="2" spans="1:6" x14ac:dyDescent="0.25">
      <c r="C2" s="22"/>
      <c r="D2" s="25" t="s">
        <v>159</v>
      </c>
    </row>
    <row r="3" spans="1:6" x14ac:dyDescent="0.25">
      <c r="C3" s="22"/>
      <c r="D3" s="26"/>
    </row>
    <row r="4" spans="1:6" ht="15.75" x14ac:dyDescent="0.25">
      <c r="A4" s="59" t="s">
        <v>25</v>
      </c>
      <c r="B4" s="59"/>
      <c r="C4" s="59"/>
      <c r="D4" s="59"/>
    </row>
    <row r="5" spans="1:6" x14ac:dyDescent="0.25">
      <c r="C5" s="22"/>
      <c r="D5" s="22"/>
    </row>
    <row r="6" spans="1:6" x14ac:dyDescent="0.25">
      <c r="A6" s="62" t="s">
        <v>80</v>
      </c>
      <c r="B6" s="55"/>
      <c r="C6" s="55"/>
      <c r="D6" s="55"/>
    </row>
    <row r="7" spans="1:6" x14ac:dyDescent="0.25">
      <c r="C7" s="22"/>
      <c r="D7" s="22"/>
    </row>
    <row r="8" spans="1:6" x14ac:dyDescent="0.25">
      <c r="A8" s="60" t="s">
        <v>1</v>
      </c>
      <c r="B8" s="34" t="s">
        <v>2</v>
      </c>
      <c r="C8" s="60" t="s">
        <v>4</v>
      </c>
      <c r="D8" s="60"/>
    </row>
    <row r="9" spans="1:6" ht="30" x14ac:dyDescent="0.25">
      <c r="A9" s="60"/>
      <c r="B9" s="34" t="s">
        <v>3</v>
      </c>
      <c r="C9" s="23" t="s">
        <v>5</v>
      </c>
      <c r="D9" s="23" t="s">
        <v>6</v>
      </c>
      <c r="E9" s="53" t="s">
        <v>108</v>
      </c>
      <c r="F9" s="54"/>
    </row>
    <row r="10" spans="1:6" x14ac:dyDescent="0.25">
      <c r="A10" s="61" t="s">
        <v>63</v>
      </c>
      <c r="B10" s="61"/>
      <c r="C10" s="61"/>
      <c r="D10" s="61"/>
    </row>
    <row r="11" spans="1:6" x14ac:dyDescent="0.25">
      <c r="A11" s="11">
        <v>1</v>
      </c>
      <c r="B11" s="2" t="s">
        <v>7</v>
      </c>
      <c r="C11" s="37"/>
      <c r="D11" s="37"/>
      <c r="E11" s="40">
        <f t="shared" ref="E11:E24" si="0">IFERROR(VALUE(_xlfn.CONCAT(LEFT(C11,FIND(",",C11)),MID(C11,FIND(",",C11,1)+1,2))),C11)</f>
        <v>0</v>
      </c>
      <c r="F11" s="40" t="b">
        <f t="shared" ref="F11:F24" si="1">IFERROR(C11-E11=0,TRUE)</f>
        <v>1</v>
      </c>
    </row>
    <row r="12" spans="1:6" ht="30" x14ac:dyDescent="0.25">
      <c r="A12" s="48">
        <v>1.1000000000000001</v>
      </c>
      <c r="B12" s="4" t="s">
        <v>21</v>
      </c>
      <c r="C12" s="42"/>
      <c r="D12" s="37">
        <f t="shared" ref="D12:D23" si="2">C12*1.23</f>
        <v>0</v>
      </c>
      <c r="E12" s="40">
        <f t="shared" si="0"/>
        <v>0</v>
      </c>
      <c r="F12" s="40" t="b">
        <f t="shared" si="1"/>
        <v>1</v>
      </c>
    </row>
    <row r="13" spans="1:6" x14ac:dyDescent="0.25">
      <c r="A13" s="48">
        <v>1.2</v>
      </c>
      <c r="B13" s="4" t="s">
        <v>22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</row>
    <row r="14" spans="1:6" x14ac:dyDescent="0.25">
      <c r="A14" s="11">
        <v>3</v>
      </c>
      <c r="B14" s="2" t="s">
        <v>9</v>
      </c>
      <c r="C14" s="37"/>
      <c r="D14" s="37"/>
      <c r="E14" s="40">
        <f t="shared" si="0"/>
        <v>0</v>
      </c>
      <c r="F14" s="40" t="b">
        <f t="shared" si="1"/>
        <v>1</v>
      </c>
    </row>
    <row r="15" spans="1:6" x14ac:dyDescent="0.25">
      <c r="A15" s="48">
        <v>3.1</v>
      </c>
      <c r="B15" s="4" t="s">
        <v>10</v>
      </c>
      <c r="C15" s="42"/>
      <c r="D15" s="37">
        <f t="shared" si="2"/>
        <v>0</v>
      </c>
      <c r="E15" s="40">
        <f t="shared" si="0"/>
        <v>0</v>
      </c>
      <c r="F15" s="40" t="b">
        <f t="shared" si="1"/>
        <v>1</v>
      </c>
    </row>
    <row r="16" spans="1:6" x14ac:dyDescent="0.25">
      <c r="A16" s="48">
        <v>3.2</v>
      </c>
      <c r="B16" s="4" t="s">
        <v>23</v>
      </c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</row>
    <row r="17" spans="1:6" x14ac:dyDescent="0.25">
      <c r="A17" s="11">
        <v>4</v>
      </c>
      <c r="B17" s="2" t="s">
        <v>11</v>
      </c>
      <c r="C17" s="37"/>
      <c r="D17" s="37"/>
      <c r="E17" s="40">
        <f t="shared" si="0"/>
        <v>0</v>
      </c>
      <c r="F17" s="40" t="b">
        <f t="shared" si="1"/>
        <v>1</v>
      </c>
    </row>
    <row r="18" spans="1:6" x14ac:dyDescent="0.25">
      <c r="A18" s="48">
        <v>4.0999999999999996</v>
      </c>
      <c r="B18" s="4" t="s">
        <v>12</v>
      </c>
      <c r="C18" s="42"/>
      <c r="D18" s="37">
        <f t="shared" si="2"/>
        <v>0</v>
      </c>
      <c r="E18" s="40">
        <f t="shared" si="0"/>
        <v>0</v>
      </c>
      <c r="F18" s="40" t="b">
        <f t="shared" si="1"/>
        <v>1</v>
      </c>
    </row>
    <row r="19" spans="1:6" ht="30" x14ac:dyDescent="0.25">
      <c r="A19" s="48">
        <v>4.5999999999999996</v>
      </c>
      <c r="B19" s="4" t="s">
        <v>13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</row>
    <row r="20" spans="1:6" x14ac:dyDescent="0.25">
      <c r="A20" s="48">
        <v>4.7</v>
      </c>
      <c r="B20" s="4" t="s">
        <v>14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</row>
    <row r="21" spans="1:6" x14ac:dyDescent="0.25">
      <c r="A21" s="11">
        <v>7</v>
      </c>
      <c r="B21" s="2" t="s">
        <v>66</v>
      </c>
      <c r="C21" s="37"/>
      <c r="D21" s="37"/>
      <c r="E21" s="40">
        <f t="shared" si="0"/>
        <v>0</v>
      </c>
      <c r="F21" s="40" t="b">
        <f t="shared" si="1"/>
        <v>1</v>
      </c>
    </row>
    <row r="22" spans="1:6" x14ac:dyDescent="0.25">
      <c r="A22" s="48">
        <v>7.1</v>
      </c>
      <c r="B22" s="4" t="s">
        <v>67</v>
      </c>
      <c r="C22" s="42"/>
      <c r="D22" s="37">
        <f t="shared" si="2"/>
        <v>0</v>
      </c>
      <c r="E22" s="40">
        <f t="shared" si="0"/>
        <v>0</v>
      </c>
      <c r="F22" s="40" t="b">
        <f t="shared" si="1"/>
        <v>1</v>
      </c>
    </row>
    <row r="23" spans="1:6" ht="30" x14ac:dyDescent="0.25">
      <c r="A23" s="48">
        <v>8.1999999999999993</v>
      </c>
      <c r="B23" s="2" t="s">
        <v>15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</row>
    <row r="24" spans="1:6" x14ac:dyDescent="0.25">
      <c r="A24" s="5" t="s">
        <v>16</v>
      </c>
      <c r="B24" s="7" t="s">
        <v>17</v>
      </c>
      <c r="C24" s="38">
        <f>SUM(C10:C23)</f>
        <v>0</v>
      </c>
      <c r="D24" s="38">
        <f>SUM(D11:D23)</f>
        <v>0</v>
      </c>
      <c r="E24" s="40">
        <f t="shared" si="0"/>
        <v>0</v>
      </c>
      <c r="F24" s="40" t="b">
        <f t="shared" si="1"/>
        <v>1</v>
      </c>
    </row>
    <row r="25" spans="1:6" x14ac:dyDescent="0.25">
      <c r="C25" s="22"/>
      <c r="D25" s="22"/>
      <c r="E25" s="19"/>
      <c r="F25" s="20"/>
    </row>
    <row r="26" spans="1:6" x14ac:dyDescent="0.25">
      <c r="A26" s="56" t="s">
        <v>18</v>
      </c>
      <c r="B26" s="57"/>
      <c r="C26" s="57"/>
      <c r="D26" s="58"/>
      <c r="E26" s="20"/>
      <c r="F26" s="20"/>
    </row>
    <row r="27" spans="1:6" x14ac:dyDescent="0.25">
      <c r="A27" s="5" t="s">
        <v>19</v>
      </c>
      <c r="B27" s="6" t="s">
        <v>68</v>
      </c>
      <c r="C27" s="44"/>
      <c r="D27" s="38">
        <f>C27*1.23</f>
        <v>0</v>
      </c>
      <c r="E27" s="40">
        <f>IFERROR(VALUE(_xlfn.CONCAT(LEFT(C27,FIND(",",C27)),MID(C27,FIND(",",C27,1)+1,2))),C27)</f>
        <v>0</v>
      </c>
      <c r="F27" s="40" t="b">
        <f>IFERROR(C27-E27=0,TRUE)</f>
        <v>1</v>
      </c>
    </row>
    <row r="28" spans="1:6" x14ac:dyDescent="0.25">
      <c r="C28" s="22"/>
      <c r="D28" s="22"/>
      <c r="E28" s="40">
        <f t="shared" ref="E28:E30" si="3">IFERROR(VALUE(_xlfn.CONCAT(LEFT(C28,FIND(",",C28)),MID(C28,FIND(",",C28,1)+1,2))),C28)</f>
        <v>0</v>
      </c>
      <c r="F28" s="40" t="b">
        <f t="shared" ref="F28:F30" si="4">IFERROR(C28-E28=0,TRUE)</f>
        <v>1</v>
      </c>
    </row>
    <row r="29" spans="1:6" x14ac:dyDescent="0.25">
      <c r="A29" s="52" t="s">
        <v>156</v>
      </c>
      <c r="B29" s="52"/>
      <c r="C29" s="52"/>
      <c r="D29" s="52"/>
      <c r="E29" s="40">
        <f t="shared" si="3"/>
        <v>0</v>
      </c>
      <c r="F29" s="40" t="b">
        <f t="shared" si="4"/>
        <v>1</v>
      </c>
    </row>
    <row r="30" spans="1:6" x14ac:dyDescent="0.25">
      <c r="A30" s="10"/>
      <c r="B30" s="10"/>
      <c r="C30" s="39">
        <f>SUM(C24,C27)</f>
        <v>0</v>
      </c>
      <c r="D30" s="39">
        <f>SUM(D24,D27)</f>
        <v>0</v>
      </c>
      <c r="E30" s="40">
        <f t="shared" si="3"/>
        <v>0</v>
      </c>
      <c r="F30" s="40" t="b">
        <f t="shared" si="4"/>
        <v>1</v>
      </c>
    </row>
  </sheetData>
  <sheetProtection algorithmName="SHA-512" hashValue="wPboiDXaIWfWRhpeGmkDq7fg1xF7Cz4bXSkg5nI6KR3ik2HsMYkZdXH5GX4YLR9VaSxmxfogPYJnZ+x8S7mN/g==" saltValue="YPejc5P2pILbbzP0VL5+aw==" spinCount="100000" sheet="1" objects="1" scenarios="1"/>
  <mergeCells count="8">
    <mergeCell ref="E9:F9"/>
    <mergeCell ref="A29:D29"/>
    <mergeCell ref="A4:D4"/>
    <mergeCell ref="A6:D6"/>
    <mergeCell ref="A8:A9"/>
    <mergeCell ref="C8:D8"/>
    <mergeCell ref="A10:D10"/>
    <mergeCell ref="A26:D26"/>
  </mergeCells>
  <conditionalFormatting sqref="F1:F2">
    <cfRule type="containsText" dxfId="10" priority="3" operator="containsText" text="FAŁSZ">
      <formula>NOT(ISERROR(SEARCH("FAŁSZ",#REF!)))</formula>
    </cfRule>
  </conditionalFormatting>
  <conditionalFormatting sqref="F9:F24 F26:F30">
    <cfRule type="containsText" dxfId="9" priority="2" operator="containsText" text="FAŁSZ">
      <formula>NOT(ISERROR(SEARCH("FAŁSZ",#REF!)))</formula>
    </cfRule>
  </conditionalFormatting>
  <conditionalFormatting sqref="F25">
    <cfRule type="containsText" dxfId="8" priority="1" operator="containsText" text="FAŁSZ">
      <formula>NOT(ISERROR(SEARCH("FAŁSZ",#REF!)))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B46BD-3104-44DE-A4B2-BA9B4AE11285}">
  <dimension ref="A1:F30"/>
  <sheetViews>
    <sheetView workbookViewId="0">
      <selection activeCell="D1" sqref="D1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6" width="0" hidden="1" customWidth="1"/>
  </cols>
  <sheetData>
    <row r="1" spans="1:6" x14ac:dyDescent="0.25">
      <c r="C1" s="22"/>
      <c r="D1" s="24" t="s">
        <v>181</v>
      </c>
    </row>
    <row r="2" spans="1:6" x14ac:dyDescent="0.25">
      <c r="C2" s="22"/>
      <c r="D2" s="25" t="s">
        <v>159</v>
      </c>
    </row>
    <row r="3" spans="1:6" x14ac:dyDescent="0.25">
      <c r="C3" s="22"/>
      <c r="D3" s="26"/>
    </row>
    <row r="4" spans="1:6" ht="15.75" x14ac:dyDescent="0.25">
      <c r="A4" s="59" t="s">
        <v>25</v>
      </c>
      <c r="B4" s="59"/>
      <c r="C4" s="59"/>
      <c r="D4" s="59"/>
    </row>
    <row r="5" spans="1:6" x14ac:dyDescent="0.25">
      <c r="C5" s="22"/>
      <c r="D5" s="22"/>
    </row>
    <row r="6" spans="1:6" x14ac:dyDescent="0.25">
      <c r="A6" s="62" t="s">
        <v>97</v>
      </c>
      <c r="B6" s="55"/>
      <c r="C6" s="55"/>
      <c r="D6" s="55"/>
    </row>
    <row r="7" spans="1:6" x14ac:dyDescent="0.25">
      <c r="C7" s="22"/>
      <c r="D7" s="22"/>
    </row>
    <row r="8" spans="1:6" x14ac:dyDescent="0.25">
      <c r="A8" s="60" t="s">
        <v>1</v>
      </c>
      <c r="B8" s="34" t="s">
        <v>2</v>
      </c>
      <c r="C8" s="60" t="s">
        <v>4</v>
      </c>
      <c r="D8" s="60"/>
    </row>
    <row r="9" spans="1:6" ht="30" x14ac:dyDescent="0.25">
      <c r="A9" s="60"/>
      <c r="B9" s="34" t="s">
        <v>3</v>
      </c>
      <c r="C9" s="23" t="s">
        <v>5</v>
      </c>
      <c r="D9" s="23" t="s">
        <v>6</v>
      </c>
      <c r="E9" s="53" t="s">
        <v>108</v>
      </c>
      <c r="F9" s="54"/>
    </row>
    <row r="10" spans="1:6" x14ac:dyDescent="0.25">
      <c r="A10" s="61" t="s">
        <v>63</v>
      </c>
      <c r="B10" s="61"/>
      <c r="C10" s="61"/>
      <c r="D10" s="61"/>
    </row>
    <row r="11" spans="1:6" x14ac:dyDescent="0.25">
      <c r="A11" s="11">
        <v>1</v>
      </c>
      <c r="B11" s="2" t="s">
        <v>7</v>
      </c>
      <c r="C11" s="37"/>
      <c r="D11" s="37"/>
      <c r="E11" s="40">
        <f t="shared" ref="E11:E24" si="0">IFERROR(VALUE(_xlfn.CONCAT(LEFT(C11,FIND(",",C11)),MID(C11,FIND(",",C11,1)+1,2))),C11)</f>
        <v>0</v>
      </c>
      <c r="F11" s="40" t="b">
        <f t="shared" ref="F11:F24" si="1">IFERROR(C11-E11=0,TRUE)</f>
        <v>1</v>
      </c>
    </row>
    <row r="12" spans="1:6" ht="30" x14ac:dyDescent="0.25">
      <c r="A12" s="48">
        <v>1.1000000000000001</v>
      </c>
      <c r="B12" s="4" t="s">
        <v>21</v>
      </c>
      <c r="C12" s="42"/>
      <c r="D12" s="37">
        <f t="shared" ref="D12:D23" si="2">C12*1.23</f>
        <v>0</v>
      </c>
      <c r="E12" s="40">
        <f t="shared" si="0"/>
        <v>0</v>
      </c>
      <c r="F12" s="40" t="b">
        <f t="shared" si="1"/>
        <v>1</v>
      </c>
    </row>
    <row r="13" spans="1:6" x14ac:dyDescent="0.25">
      <c r="A13" s="48">
        <v>1.2</v>
      </c>
      <c r="B13" s="4" t="s">
        <v>22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</row>
    <row r="14" spans="1:6" x14ac:dyDescent="0.25">
      <c r="A14" s="11">
        <v>3</v>
      </c>
      <c r="B14" s="2" t="s">
        <v>9</v>
      </c>
      <c r="C14" s="37"/>
      <c r="D14" s="37"/>
      <c r="E14" s="40">
        <f t="shared" si="0"/>
        <v>0</v>
      </c>
      <c r="F14" s="40" t="b">
        <f t="shared" si="1"/>
        <v>1</v>
      </c>
    </row>
    <row r="15" spans="1:6" x14ac:dyDescent="0.25">
      <c r="A15" s="48">
        <v>3.1</v>
      </c>
      <c r="B15" s="4" t="s">
        <v>10</v>
      </c>
      <c r="C15" s="42"/>
      <c r="D15" s="37">
        <f t="shared" si="2"/>
        <v>0</v>
      </c>
      <c r="E15" s="40">
        <f t="shared" si="0"/>
        <v>0</v>
      </c>
      <c r="F15" s="40" t="b">
        <f t="shared" si="1"/>
        <v>1</v>
      </c>
    </row>
    <row r="16" spans="1:6" x14ac:dyDescent="0.25">
      <c r="A16" s="48">
        <v>3.2</v>
      </c>
      <c r="B16" s="4" t="s">
        <v>23</v>
      </c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</row>
    <row r="17" spans="1:6" x14ac:dyDescent="0.25">
      <c r="A17" s="11">
        <v>4</v>
      </c>
      <c r="B17" s="2" t="s">
        <v>11</v>
      </c>
      <c r="C17" s="37"/>
      <c r="D17" s="37"/>
      <c r="E17" s="40">
        <f t="shared" si="0"/>
        <v>0</v>
      </c>
      <c r="F17" s="40" t="b">
        <f t="shared" si="1"/>
        <v>1</v>
      </c>
    </row>
    <row r="18" spans="1:6" x14ac:dyDescent="0.25">
      <c r="A18" s="48">
        <v>4.0999999999999996</v>
      </c>
      <c r="B18" s="4" t="s">
        <v>12</v>
      </c>
      <c r="C18" s="42"/>
      <c r="D18" s="37">
        <f t="shared" si="2"/>
        <v>0</v>
      </c>
      <c r="E18" s="40">
        <f t="shared" si="0"/>
        <v>0</v>
      </c>
      <c r="F18" s="40" t="b">
        <f t="shared" si="1"/>
        <v>1</v>
      </c>
    </row>
    <row r="19" spans="1:6" ht="30" x14ac:dyDescent="0.25">
      <c r="A19" s="48">
        <v>4.5999999999999996</v>
      </c>
      <c r="B19" s="4" t="s">
        <v>13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</row>
    <row r="20" spans="1:6" x14ac:dyDescent="0.25">
      <c r="A20" s="48">
        <v>4.7</v>
      </c>
      <c r="B20" s="4" t="s">
        <v>14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</row>
    <row r="21" spans="1:6" x14ac:dyDescent="0.25">
      <c r="A21" s="11">
        <v>7</v>
      </c>
      <c r="B21" s="2" t="s">
        <v>66</v>
      </c>
      <c r="C21" s="37"/>
      <c r="D21" s="37"/>
      <c r="E21" s="40">
        <f t="shared" si="0"/>
        <v>0</v>
      </c>
      <c r="F21" s="40" t="b">
        <f t="shared" si="1"/>
        <v>1</v>
      </c>
    </row>
    <row r="22" spans="1:6" x14ac:dyDescent="0.25">
      <c r="A22" s="48">
        <v>7.1</v>
      </c>
      <c r="B22" s="4" t="s">
        <v>67</v>
      </c>
      <c r="C22" s="42"/>
      <c r="D22" s="37">
        <f t="shared" si="2"/>
        <v>0</v>
      </c>
      <c r="E22" s="40">
        <f t="shared" si="0"/>
        <v>0</v>
      </c>
      <c r="F22" s="40" t="b">
        <f t="shared" si="1"/>
        <v>1</v>
      </c>
    </row>
    <row r="23" spans="1:6" ht="30" x14ac:dyDescent="0.25">
      <c r="A23" s="48">
        <v>8.1999999999999993</v>
      </c>
      <c r="B23" s="2" t="s">
        <v>15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</row>
    <row r="24" spans="1:6" x14ac:dyDescent="0.25">
      <c r="A24" s="5" t="s">
        <v>16</v>
      </c>
      <c r="B24" s="7" t="s">
        <v>17</v>
      </c>
      <c r="C24" s="38">
        <f>SUM(C11:C23)</f>
        <v>0</v>
      </c>
      <c r="D24" s="38">
        <f>SUM(D11:D23)</f>
        <v>0</v>
      </c>
      <c r="E24" s="40">
        <f t="shared" si="0"/>
        <v>0</v>
      </c>
      <c r="F24" s="40" t="b">
        <f t="shared" si="1"/>
        <v>1</v>
      </c>
    </row>
    <row r="25" spans="1:6" x14ac:dyDescent="0.25">
      <c r="C25" s="22"/>
      <c r="D25" s="22"/>
      <c r="E25" s="40">
        <f t="shared" ref="E25:E30" si="3">IFERROR(VALUE(_xlfn.CONCAT(LEFT(C25,FIND(",",C25)),MID(C25,FIND(",",C25,1)+1,2))),C25)</f>
        <v>0</v>
      </c>
      <c r="F25" s="40" t="b">
        <f t="shared" ref="F25:F30" si="4">IFERROR(C25-E25=0,TRUE)</f>
        <v>1</v>
      </c>
    </row>
    <row r="26" spans="1:6" x14ac:dyDescent="0.25">
      <c r="A26" s="56" t="s">
        <v>18</v>
      </c>
      <c r="B26" s="57"/>
      <c r="C26" s="57"/>
      <c r="D26" s="58"/>
      <c r="E26" s="40">
        <f t="shared" si="3"/>
        <v>0</v>
      </c>
      <c r="F26" s="40" t="b">
        <f t="shared" si="4"/>
        <v>1</v>
      </c>
    </row>
    <row r="27" spans="1:6" x14ac:dyDescent="0.25">
      <c r="A27" s="5" t="s">
        <v>19</v>
      </c>
      <c r="B27" s="6" t="s">
        <v>68</v>
      </c>
      <c r="C27" s="44"/>
      <c r="D27" s="38">
        <f>C27*1.23</f>
        <v>0</v>
      </c>
      <c r="E27" s="40">
        <f t="shared" si="3"/>
        <v>0</v>
      </c>
      <c r="F27" s="40" t="b">
        <f t="shared" si="4"/>
        <v>1</v>
      </c>
    </row>
    <row r="28" spans="1:6" x14ac:dyDescent="0.25">
      <c r="C28" s="22"/>
      <c r="D28" s="22"/>
      <c r="E28" s="40">
        <f t="shared" si="3"/>
        <v>0</v>
      </c>
      <c r="F28" s="40" t="b">
        <f t="shared" si="4"/>
        <v>1</v>
      </c>
    </row>
    <row r="29" spans="1:6" x14ac:dyDescent="0.25">
      <c r="A29" s="52" t="s">
        <v>151</v>
      </c>
      <c r="B29" s="52"/>
      <c r="C29" s="52"/>
      <c r="D29" s="52"/>
      <c r="E29" s="40">
        <f t="shared" si="3"/>
        <v>0</v>
      </c>
      <c r="F29" s="40" t="b">
        <f t="shared" si="4"/>
        <v>1</v>
      </c>
    </row>
    <row r="30" spans="1:6" x14ac:dyDescent="0.25">
      <c r="A30" s="10"/>
      <c r="B30" s="10"/>
      <c r="C30" s="39">
        <f>SUM(C24,C27)</f>
        <v>0</v>
      </c>
      <c r="D30" s="39">
        <f>SUM(D24,D27)</f>
        <v>0</v>
      </c>
      <c r="E30" s="40">
        <f t="shared" si="3"/>
        <v>0</v>
      </c>
      <c r="F30" s="40" t="b">
        <f t="shared" si="4"/>
        <v>1</v>
      </c>
    </row>
  </sheetData>
  <sheetProtection algorithmName="SHA-512" hashValue="GRyUx9kzht9cBrGjlcjavEo527zz0Jhp3Sepeh2D6EjcTeg0RyUgwLzSrqS02k62yOkOhvX4t1GxrmWZbw/kkw==" saltValue="JIn6YCkNnuJDI/rIcC6yLg==" spinCount="100000" sheet="1" objects="1" scenarios="1"/>
  <mergeCells count="8">
    <mergeCell ref="E9:F9"/>
    <mergeCell ref="A29:D29"/>
    <mergeCell ref="A4:D4"/>
    <mergeCell ref="A6:D6"/>
    <mergeCell ref="A8:A9"/>
    <mergeCell ref="C8:D8"/>
    <mergeCell ref="A10:D10"/>
    <mergeCell ref="A26:D26"/>
  </mergeCells>
  <conditionalFormatting sqref="F1:F2">
    <cfRule type="containsText" dxfId="7" priority="3" operator="containsText" text="FAŁSZ">
      <formula>NOT(ISERROR(SEARCH("FAŁSZ",#REF!)))</formula>
    </cfRule>
  </conditionalFormatting>
  <conditionalFormatting sqref="F9:F30">
    <cfRule type="containsText" dxfId="6" priority="2" operator="containsText" text="FAŁSZ">
      <formula>NOT(ISERROR(SEARCH("FAŁSZ",#REF!)))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43DD4-C319-4935-B035-F6B6F0BA7419}">
  <dimension ref="A1:F30"/>
  <sheetViews>
    <sheetView workbookViewId="0">
      <selection activeCell="D2" sqref="D2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6" width="0" hidden="1" customWidth="1"/>
  </cols>
  <sheetData>
    <row r="1" spans="1:6" x14ac:dyDescent="0.25">
      <c r="C1" s="22"/>
      <c r="D1" s="24" t="s">
        <v>182</v>
      </c>
    </row>
    <row r="2" spans="1:6" x14ac:dyDescent="0.25">
      <c r="C2" s="22"/>
      <c r="D2" s="25" t="s">
        <v>159</v>
      </c>
    </row>
    <row r="3" spans="1:6" x14ac:dyDescent="0.25">
      <c r="C3" s="22"/>
      <c r="D3" s="26"/>
    </row>
    <row r="4" spans="1:6" ht="15.75" x14ac:dyDescent="0.25">
      <c r="A4" s="59" t="s">
        <v>25</v>
      </c>
      <c r="B4" s="59"/>
      <c r="C4" s="59"/>
      <c r="D4" s="59"/>
    </row>
    <row r="5" spans="1:6" x14ac:dyDescent="0.25">
      <c r="C5" s="22"/>
      <c r="D5" s="22"/>
    </row>
    <row r="6" spans="1:6" x14ac:dyDescent="0.25">
      <c r="A6" s="62" t="s">
        <v>98</v>
      </c>
      <c r="B6" s="55"/>
      <c r="C6" s="55"/>
      <c r="D6" s="55"/>
    </row>
    <row r="7" spans="1:6" x14ac:dyDescent="0.25">
      <c r="C7" s="22"/>
      <c r="D7" s="22"/>
    </row>
    <row r="8" spans="1:6" x14ac:dyDescent="0.25">
      <c r="A8" s="60" t="s">
        <v>1</v>
      </c>
      <c r="B8" s="34" t="s">
        <v>2</v>
      </c>
      <c r="C8" s="60" t="s">
        <v>4</v>
      </c>
      <c r="D8" s="60"/>
    </row>
    <row r="9" spans="1:6" ht="30" x14ac:dyDescent="0.25">
      <c r="A9" s="60"/>
      <c r="B9" s="34" t="s">
        <v>3</v>
      </c>
      <c r="C9" s="23" t="s">
        <v>5</v>
      </c>
      <c r="D9" s="23" t="s">
        <v>6</v>
      </c>
      <c r="E9" s="53" t="s">
        <v>108</v>
      </c>
      <c r="F9" s="54"/>
    </row>
    <row r="10" spans="1:6" x14ac:dyDescent="0.25">
      <c r="A10" s="61" t="s">
        <v>63</v>
      </c>
      <c r="B10" s="61"/>
      <c r="C10" s="61"/>
      <c r="D10" s="61"/>
    </row>
    <row r="11" spans="1:6" x14ac:dyDescent="0.25">
      <c r="A11" s="11">
        <v>1</v>
      </c>
      <c r="B11" s="2" t="s">
        <v>7</v>
      </c>
      <c r="C11" s="37"/>
      <c r="D11" s="37"/>
      <c r="E11" s="40">
        <f t="shared" ref="E11:E24" si="0">IFERROR(VALUE(_xlfn.CONCAT(LEFT(C11,FIND(",",C11)),MID(C11,FIND(",",C11,1)+1,2))),C11)</f>
        <v>0</v>
      </c>
      <c r="F11" s="40" t="b">
        <f t="shared" ref="F11:F24" si="1">IFERROR(C11-E11=0,TRUE)</f>
        <v>1</v>
      </c>
    </row>
    <row r="12" spans="1:6" ht="30" x14ac:dyDescent="0.25">
      <c r="A12" s="48">
        <v>1.1000000000000001</v>
      </c>
      <c r="B12" s="4" t="s">
        <v>21</v>
      </c>
      <c r="C12" s="42"/>
      <c r="D12" s="37">
        <f t="shared" ref="D12:D23" si="2">C12*1.23</f>
        <v>0</v>
      </c>
      <c r="E12" s="40">
        <f t="shared" si="0"/>
        <v>0</v>
      </c>
      <c r="F12" s="40" t="b">
        <f t="shared" si="1"/>
        <v>1</v>
      </c>
    </row>
    <row r="13" spans="1:6" x14ac:dyDescent="0.25">
      <c r="A13" s="48">
        <v>1.2</v>
      </c>
      <c r="B13" s="4" t="s">
        <v>22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</row>
    <row r="14" spans="1:6" x14ac:dyDescent="0.25">
      <c r="A14" s="11">
        <v>3</v>
      </c>
      <c r="B14" s="2" t="s">
        <v>9</v>
      </c>
      <c r="C14" s="37"/>
      <c r="D14" s="37"/>
      <c r="E14" s="40">
        <f t="shared" si="0"/>
        <v>0</v>
      </c>
      <c r="F14" s="40" t="b">
        <f t="shared" si="1"/>
        <v>1</v>
      </c>
    </row>
    <row r="15" spans="1:6" x14ac:dyDescent="0.25">
      <c r="A15" s="48">
        <v>3.1</v>
      </c>
      <c r="B15" s="4" t="s">
        <v>10</v>
      </c>
      <c r="C15" s="42"/>
      <c r="D15" s="37">
        <f t="shared" si="2"/>
        <v>0</v>
      </c>
      <c r="E15" s="40">
        <f t="shared" si="0"/>
        <v>0</v>
      </c>
      <c r="F15" s="40" t="b">
        <f t="shared" si="1"/>
        <v>1</v>
      </c>
    </row>
    <row r="16" spans="1:6" x14ac:dyDescent="0.25">
      <c r="A16" s="48">
        <v>3.2</v>
      </c>
      <c r="B16" s="4" t="s">
        <v>23</v>
      </c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</row>
    <row r="17" spans="1:6" x14ac:dyDescent="0.25">
      <c r="A17" s="11">
        <v>4</v>
      </c>
      <c r="B17" s="2" t="s">
        <v>11</v>
      </c>
      <c r="C17" s="37"/>
      <c r="D17" s="37"/>
      <c r="E17" s="40">
        <f t="shared" si="0"/>
        <v>0</v>
      </c>
      <c r="F17" s="40" t="b">
        <f t="shared" si="1"/>
        <v>1</v>
      </c>
    </row>
    <row r="18" spans="1:6" x14ac:dyDescent="0.25">
      <c r="A18" s="48">
        <v>4.0999999999999996</v>
      </c>
      <c r="B18" s="4" t="s">
        <v>12</v>
      </c>
      <c r="C18" s="42"/>
      <c r="D18" s="37">
        <f t="shared" si="2"/>
        <v>0</v>
      </c>
      <c r="E18" s="40">
        <f t="shared" si="0"/>
        <v>0</v>
      </c>
      <c r="F18" s="40" t="b">
        <f t="shared" si="1"/>
        <v>1</v>
      </c>
    </row>
    <row r="19" spans="1:6" ht="30" x14ac:dyDescent="0.25">
      <c r="A19" s="48">
        <v>4.5999999999999996</v>
      </c>
      <c r="B19" s="4" t="s">
        <v>13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</row>
    <row r="20" spans="1:6" x14ac:dyDescent="0.25">
      <c r="A20" s="48">
        <v>4.7</v>
      </c>
      <c r="B20" s="4" t="s">
        <v>14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</row>
    <row r="21" spans="1:6" x14ac:dyDescent="0.25">
      <c r="A21" s="11">
        <v>7</v>
      </c>
      <c r="B21" s="2" t="s">
        <v>66</v>
      </c>
      <c r="C21" s="37"/>
      <c r="D21" s="37"/>
      <c r="E21" s="40">
        <f t="shared" si="0"/>
        <v>0</v>
      </c>
      <c r="F21" s="40" t="b">
        <f t="shared" si="1"/>
        <v>1</v>
      </c>
    </row>
    <row r="22" spans="1:6" x14ac:dyDescent="0.25">
      <c r="A22" s="48">
        <v>7.1</v>
      </c>
      <c r="B22" s="4" t="s">
        <v>67</v>
      </c>
      <c r="C22" s="42"/>
      <c r="D22" s="37">
        <f t="shared" si="2"/>
        <v>0</v>
      </c>
      <c r="E22" s="40">
        <f t="shared" si="0"/>
        <v>0</v>
      </c>
      <c r="F22" s="40" t="b">
        <f t="shared" si="1"/>
        <v>1</v>
      </c>
    </row>
    <row r="23" spans="1:6" ht="30" x14ac:dyDescent="0.25">
      <c r="A23" s="48">
        <v>8.1999999999999993</v>
      </c>
      <c r="B23" s="2" t="s">
        <v>15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</row>
    <row r="24" spans="1:6" x14ac:dyDescent="0.25">
      <c r="A24" s="5" t="s">
        <v>16</v>
      </c>
      <c r="B24" s="7" t="s">
        <v>17</v>
      </c>
      <c r="C24" s="38">
        <f>SUM(C11:C23)</f>
        <v>0</v>
      </c>
      <c r="D24" s="38">
        <f>SUM(D11:D23)</f>
        <v>0</v>
      </c>
      <c r="E24" s="40">
        <f t="shared" si="0"/>
        <v>0</v>
      </c>
      <c r="F24" s="40" t="b">
        <f t="shared" si="1"/>
        <v>1</v>
      </c>
    </row>
    <row r="25" spans="1:6" x14ac:dyDescent="0.25">
      <c r="C25" s="22"/>
      <c r="D25" s="22"/>
      <c r="E25" s="40">
        <f t="shared" ref="E25:E30" si="3">IFERROR(VALUE(_xlfn.CONCAT(LEFT(C25,FIND(",",C25)),MID(C25,FIND(",",C25,1)+1,2))),C25)</f>
        <v>0</v>
      </c>
      <c r="F25" s="40" t="b">
        <f t="shared" ref="F25:F30" si="4">IFERROR(C25-E25=0,TRUE)</f>
        <v>1</v>
      </c>
    </row>
    <row r="26" spans="1:6" x14ac:dyDescent="0.25">
      <c r="A26" s="56" t="s">
        <v>18</v>
      </c>
      <c r="B26" s="57"/>
      <c r="C26" s="57"/>
      <c r="D26" s="58"/>
      <c r="E26" s="40">
        <f t="shared" si="3"/>
        <v>0</v>
      </c>
      <c r="F26" s="40" t="b">
        <f t="shared" si="4"/>
        <v>1</v>
      </c>
    </row>
    <row r="27" spans="1:6" x14ac:dyDescent="0.25">
      <c r="A27" s="5" t="s">
        <v>19</v>
      </c>
      <c r="B27" s="6" t="s">
        <v>68</v>
      </c>
      <c r="C27" s="44"/>
      <c r="D27" s="38">
        <f>C27*1.23</f>
        <v>0</v>
      </c>
      <c r="E27" s="40">
        <f t="shared" si="3"/>
        <v>0</v>
      </c>
      <c r="F27" s="40" t="b">
        <f t="shared" si="4"/>
        <v>1</v>
      </c>
    </row>
    <row r="28" spans="1:6" x14ac:dyDescent="0.25">
      <c r="C28" s="22"/>
      <c r="D28" s="22"/>
      <c r="E28" s="40">
        <f t="shared" si="3"/>
        <v>0</v>
      </c>
      <c r="F28" s="40" t="b">
        <f t="shared" si="4"/>
        <v>1</v>
      </c>
    </row>
    <row r="29" spans="1:6" x14ac:dyDescent="0.25">
      <c r="A29" s="52" t="s">
        <v>155</v>
      </c>
      <c r="B29" s="52"/>
      <c r="C29" s="52"/>
      <c r="D29" s="52"/>
      <c r="E29" s="40">
        <f t="shared" si="3"/>
        <v>0</v>
      </c>
      <c r="F29" s="40" t="b">
        <f t="shared" si="4"/>
        <v>1</v>
      </c>
    </row>
    <row r="30" spans="1:6" x14ac:dyDescent="0.25">
      <c r="A30" s="10"/>
      <c r="B30" s="10"/>
      <c r="C30" s="39">
        <f>SUM(C24,C27)</f>
        <v>0</v>
      </c>
      <c r="D30" s="39">
        <f>SUM(D24,D27)</f>
        <v>0</v>
      </c>
      <c r="E30" s="40">
        <f t="shared" si="3"/>
        <v>0</v>
      </c>
      <c r="F30" s="40" t="b">
        <f t="shared" si="4"/>
        <v>1</v>
      </c>
    </row>
  </sheetData>
  <sheetProtection algorithmName="SHA-512" hashValue="SxI6vPyCoDGQEpBusU+SacHpr7pNX0Jl+aG39XUJKIm5adTa02Viq74lTcUtfTWQjPwPtSA0JqvlN1SDoli+2Q==" saltValue="GuxPSfOA+24aCmFHaY784g==" spinCount="100000" sheet="1" objects="1" scenarios="1"/>
  <mergeCells count="8">
    <mergeCell ref="E9:F9"/>
    <mergeCell ref="A29:D29"/>
    <mergeCell ref="A4:D4"/>
    <mergeCell ref="A6:D6"/>
    <mergeCell ref="A8:A9"/>
    <mergeCell ref="C8:D8"/>
    <mergeCell ref="A10:D10"/>
    <mergeCell ref="A26:D26"/>
  </mergeCells>
  <conditionalFormatting sqref="F1:F2">
    <cfRule type="containsText" dxfId="5" priority="3" operator="containsText" text="FAŁSZ">
      <formula>NOT(ISERROR(SEARCH("FAŁSZ",#REF!)))</formula>
    </cfRule>
  </conditionalFormatting>
  <conditionalFormatting sqref="F9:F30">
    <cfRule type="containsText" dxfId="4" priority="2" operator="containsText" text="FAŁSZ">
      <formula>NOT(ISERROR(SEARCH("FAŁSZ",#REF!)))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9E322-5BBD-4B5A-AA39-35722557E525}">
  <dimension ref="A1:F30"/>
  <sheetViews>
    <sheetView workbookViewId="0">
      <selection activeCell="G5" sqref="G5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6" width="0" hidden="1" customWidth="1"/>
  </cols>
  <sheetData>
    <row r="1" spans="1:6" x14ac:dyDescent="0.25">
      <c r="C1" s="22"/>
      <c r="D1" s="24" t="s">
        <v>183</v>
      </c>
    </row>
    <row r="2" spans="1:6" x14ac:dyDescent="0.25">
      <c r="C2" s="22"/>
      <c r="D2" s="25" t="s">
        <v>159</v>
      </c>
    </row>
    <row r="3" spans="1:6" x14ac:dyDescent="0.25">
      <c r="C3" s="22"/>
      <c r="D3" s="26"/>
    </row>
    <row r="4" spans="1:6" ht="15.75" x14ac:dyDescent="0.25">
      <c r="A4" s="59" t="s">
        <v>25</v>
      </c>
      <c r="B4" s="59"/>
      <c r="C4" s="59"/>
      <c r="D4" s="59"/>
    </row>
    <row r="5" spans="1:6" x14ac:dyDescent="0.25">
      <c r="C5" s="22"/>
      <c r="D5" s="22"/>
    </row>
    <row r="6" spans="1:6" x14ac:dyDescent="0.25">
      <c r="A6" s="64" t="s">
        <v>61</v>
      </c>
      <c r="B6" s="64"/>
      <c r="C6" s="64"/>
      <c r="D6" s="64"/>
    </row>
    <row r="7" spans="1:6" x14ac:dyDescent="0.25">
      <c r="C7" s="22"/>
      <c r="D7" s="22"/>
    </row>
    <row r="8" spans="1:6" x14ac:dyDescent="0.25">
      <c r="A8" s="60" t="s">
        <v>1</v>
      </c>
      <c r="B8" s="34" t="s">
        <v>2</v>
      </c>
      <c r="C8" s="60" t="s">
        <v>4</v>
      </c>
      <c r="D8" s="60"/>
    </row>
    <row r="9" spans="1:6" ht="30" x14ac:dyDescent="0.25">
      <c r="A9" s="60"/>
      <c r="B9" s="34" t="s">
        <v>3</v>
      </c>
      <c r="C9" s="23" t="s">
        <v>5</v>
      </c>
      <c r="D9" s="23" t="s">
        <v>6</v>
      </c>
      <c r="E9" s="53" t="s">
        <v>108</v>
      </c>
      <c r="F9" s="54"/>
    </row>
    <row r="10" spans="1:6" x14ac:dyDescent="0.25">
      <c r="A10" s="61" t="s">
        <v>63</v>
      </c>
      <c r="B10" s="61"/>
      <c r="C10" s="61"/>
      <c r="D10" s="61"/>
    </row>
    <row r="11" spans="1:6" x14ac:dyDescent="0.25">
      <c r="A11" s="11">
        <v>1</v>
      </c>
      <c r="B11" s="2" t="s">
        <v>7</v>
      </c>
      <c r="C11" s="37"/>
      <c r="D11" s="37"/>
      <c r="E11" s="40">
        <f t="shared" ref="E11:E24" si="0">IFERROR(VALUE(_xlfn.CONCAT(LEFT(C11,FIND(",",C11)),MID(C11,FIND(",",C11,1)+1,2))),C11)</f>
        <v>0</v>
      </c>
      <c r="F11" s="40" t="b">
        <f t="shared" ref="F11:F24" si="1">IFERROR(C11-E11=0,TRUE)</f>
        <v>1</v>
      </c>
    </row>
    <row r="12" spans="1:6" ht="30" x14ac:dyDescent="0.25">
      <c r="A12" s="48">
        <v>1.1000000000000001</v>
      </c>
      <c r="B12" s="4" t="s">
        <v>21</v>
      </c>
      <c r="C12" s="42"/>
      <c r="D12" s="37">
        <f t="shared" ref="D12:D23" si="2">C12*1.23</f>
        <v>0</v>
      </c>
      <c r="E12" s="40">
        <f t="shared" si="0"/>
        <v>0</v>
      </c>
      <c r="F12" s="40" t="b">
        <f t="shared" si="1"/>
        <v>1</v>
      </c>
    </row>
    <row r="13" spans="1:6" x14ac:dyDescent="0.25">
      <c r="A13" s="48">
        <v>1.2</v>
      </c>
      <c r="B13" s="4" t="s">
        <v>22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</row>
    <row r="14" spans="1:6" x14ac:dyDescent="0.25">
      <c r="A14" s="11">
        <v>3</v>
      </c>
      <c r="B14" s="2" t="s">
        <v>9</v>
      </c>
      <c r="C14" s="37"/>
      <c r="D14" s="37"/>
      <c r="E14" s="40">
        <f t="shared" si="0"/>
        <v>0</v>
      </c>
      <c r="F14" s="40" t="b">
        <f t="shared" si="1"/>
        <v>1</v>
      </c>
    </row>
    <row r="15" spans="1:6" x14ac:dyDescent="0.25">
      <c r="A15" s="48">
        <v>3.1</v>
      </c>
      <c r="B15" s="4" t="s">
        <v>10</v>
      </c>
      <c r="C15" s="42"/>
      <c r="D15" s="37">
        <f t="shared" si="2"/>
        <v>0</v>
      </c>
      <c r="E15" s="40">
        <f t="shared" si="0"/>
        <v>0</v>
      </c>
      <c r="F15" s="40" t="b">
        <f t="shared" si="1"/>
        <v>1</v>
      </c>
    </row>
    <row r="16" spans="1:6" x14ac:dyDescent="0.25">
      <c r="A16" s="48">
        <v>3.2</v>
      </c>
      <c r="B16" s="4" t="s">
        <v>23</v>
      </c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</row>
    <row r="17" spans="1:6" x14ac:dyDescent="0.25">
      <c r="A17" s="11">
        <v>4</v>
      </c>
      <c r="B17" s="2" t="s">
        <v>11</v>
      </c>
      <c r="C17" s="37"/>
      <c r="D17" s="37"/>
      <c r="E17" s="40">
        <f t="shared" si="0"/>
        <v>0</v>
      </c>
      <c r="F17" s="40" t="b">
        <f t="shared" si="1"/>
        <v>1</v>
      </c>
    </row>
    <row r="18" spans="1:6" x14ac:dyDescent="0.25">
      <c r="A18" s="48">
        <v>4.0999999999999996</v>
      </c>
      <c r="B18" s="4" t="s">
        <v>12</v>
      </c>
      <c r="C18" s="42"/>
      <c r="D18" s="37">
        <f t="shared" si="2"/>
        <v>0</v>
      </c>
      <c r="E18" s="40">
        <f t="shared" si="0"/>
        <v>0</v>
      </c>
      <c r="F18" s="40" t="b">
        <f t="shared" si="1"/>
        <v>1</v>
      </c>
    </row>
    <row r="19" spans="1:6" ht="30" x14ac:dyDescent="0.25">
      <c r="A19" s="48">
        <v>4.5999999999999996</v>
      </c>
      <c r="B19" s="4" t="s">
        <v>13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</row>
    <row r="20" spans="1:6" x14ac:dyDescent="0.25">
      <c r="A20" s="48">
        <v>4.7</v>
      </c>
      <c r="B20" s="4" t="s">
        <v>14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</row>
    <row r="21" spans="1:6" x14ac:dyDescent="0.25">
      <c r="A21" s="11">
        <v>7</v>
      </c>
      <c r="B21" s="2" t="s">
        <v>66</v>
      </c>
      <c r="C21" s="37"/>
      <c r="D21" s="37"/>
      <c r="E21" s="40">
        <f t="shared" si="0"/>
        <v>0</v>
      </c>
      <c r="F21" s="40" t="b">
        <f t="shared" si="1"/>
        <v>1</v>
      </c>
    </row>
    <row r="22" spans="1:6" x14ac:dyDescent="0.25">
      <c r="A22" s="48">
        <v>7.1</v>
      </c>
      <c r="B22" s="4" t="s">
        <v>67</v>
      </c>
      <c r="C22" s="42"/>
      <c r="D22" s="37">
        <f t="shared" si="2"/>
        <v>0</v>
      </c>
      <c r="E22" s="40">
        <f t="shared" si="0"/>
        <v>0</v>
      </c>
      <c r="F22" s="40" t="b">
        <f t="shared" si="1"/>
        <v>1</v>
      </c>
    </row>
    <row r="23" spans="1:6" ht="30" x14ac:dyDescent="0.25">
      <c r="A23" s="48">
        <v>8.1999999999999993</v>
      </c>
      <c r="B23" s="2" t="s">
        <v>15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</row>
    <row r="24" spans="1:6" x14ac:dyDescent="0.25">
      <c r="A24" s="5" t="s">
        <v>16</v>
      </c>
      <c r="B24" s="7" t="s">
        <v>17</v>
      </c>
      <c r="C24" s="38">
        <f>SUM(C10:C23)</f>
        <v>0</v>
      </c>
      <c r="D24" s="38">
        <f>SUM(D11:D23)</f>
        <v>0</v>
      </c>
      <c r="E24" s="40">
        <f t="shared" si="0"/>
        <v>0</v>
      </c>
      <c r="F24" s="40" t="b">
        <f t="shared" si="1"/>
        <v>1</v>
      </c>
    </row>
    <row r="25" spans="1:6" x14ac:dyDescent="0.25">
      <c r="C25" s="22"/>
      <c r="D25" s="22"/>
      <c r="E25" s="40">
        <f t="shared" ref="E25:E30" si="3">IFERROR(VALUE(_xlfn.CONCAT(LEFT(C25,FIND(",",C25)),MID(C25,FIND(",",C25,1)+1,2))),C25)</f>
        <v>0</v>
      </c>
      <c r="F25" s="40" t="b">
        <f t="shared" ref="F25:F30" si="4">IFERROR(C25-E25=0,TRUE)</f>
        <v>1</v>
      </c>
    </row>
    <row r="26" spans="1:6" x14ac:dyDescent="0.25">
      <c r="A26" s="56" t="s">
        <v>18</v>
      </c>
      <c r="B26" s="57"/>
      <c r="C26" s="57"/>
      <c r="D26" s="58"/>
      <c r="E26" s="40">
        <f t="shared" si="3"/>
        <v>0</v>
      </c>
      <c r="F26" s="40" t="b">
        <f t="shared" si="4"/>
        <v>1</v>
      </c>
    </row>
    <row r="27" spans="1:6" x14ac:dyDescent="0.25">
      <c r="A27" s="5" t="s">
        <v>19</v>
      </c>
      <c r="B27" s="6" t="s">
        <v>68</v>
      </c>
      <c r="C27" s="44"/>
      <c r="D27" s="38">
        <f>C27*1.23</f>
        <v>0</v>
      </c>
      <c r="E27" s="40">
        <f t="shared" si="3"/>
        <v>0</v>
      </c>
      <c r="F27" s="40" t="b">
        <f t="shared" si="4"/>
        <v>1</v>
      </c>
    </row>
    <row r="28" spans="1:6" x14ac:dyDescent="0.25">
      <c r="C28" s="22"/>
      <c r="D28" s="22"/>
      <c r="E28" s="40">
        <f t="shared" si="3"/>
        <v>0</v>
      </c>
      <c r="F28" s="40" t="b">
        <f t="shared" si="4"/>
        <v>1</v>
      </c>
    </row>
    <row r="29" spans="1:6" x14ac:dyDescent="0.25">
      <c r="A29" s="52" t="s">
        <v>154</v>
      </c>
      <c r="B29" s="52"/>
      <c r="C29" s="52"/>
      <c r="D29" s="52"/>
      <c r="E29" s="40">
        <f t="shared" si="3"/>
        <v>0</v>
      </c>
      <c r="F29" s="40" t="b">
        <f t="shared" si="4"/>
        <v>1</v>
      </c>
    </row>
    <row r="30" spans="1:6" x14ac:dyDescent="0.25">
      <c r="A30" s="10"/>
      <c r="B30" s="10"/>
      <c r="C30" s="39">
        <f>SUM(C24,C27)</f>
        <v>0</v>
      </c>
      <c r="D30" s="39">
        <f>SUM(D24,D27)</f>
        <v>0</v>
      </c>
      <c r="E30" s="40">
        <f t="shared" si="3"/>
        <v>0</v>
      </c>
      <c r="F30" s="40" t="b">
        <f t="shared" si="4"/>
        <v>1</v>
      </c>
    </row>
  </sheetData>
  <sheetProtection algorithmName="SHA-512" hashValue="FOD5k8EGWkknOluRA/JMYWlCjbIX1Oc8qXRBzEMkLTVsK33YMa6GJkAlni+Y7RB83XzXQpPh2DBTg0E/EPkgAQ==" saltValue="HQVbyi55LAkfy4CiLq9+nQ==" spinCount="100000" sheet="1" objects="1" scenarios="1"/>
  <mergeCells count="8">
    <mergeCell ref="E9:F9"/>
    <mergeCell ref="A29:D29"/>
    <mergeCell ref="A4:D4"/>
    <mergeCell ref="A6:D6"/>
    <mergeCell ref="A8:A9"/>
    <mergeCell ref="C8:D8"/>
    <mergeCell ref="A10:D10"/>
    <mergeCell ref="A26:D26"/>
  </mergeCells>
  <conditionalFormatting sqref="F1:F2">
    <cfRule type="containsText" dxfId="3" priority="3" operator="containsText" text="FAŁSZ">
      <formula>NOT(ISERROR(SEARCH("FAŁSZ",#REF!)))</formula>
    </cfRule>
  </conditionalFormatting>
  <conditionalFormatting sqref="F9:F30">
    <cfRule type="containsText" dxfId="2" priority="2" operator="containsText" text="FAŁSZ">
      <formula>NOT(ISERROR(SEARCH("FAŁSZ",#REF!)))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17957-CE9C-47C1-96FF-C7127752726E}">
  <dimension ref="A1:F30"/>
  <sheetViews>
    <sheetView tabSelected="1" zoomScaleNormal="100" workbookViewId="0">
      <selection activeCell="H9" sqref="H9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5" width="13.28515625" hidden="1" customWidth="1"/>
    <col min="6" max="6" width="12" hidden="1" customWidth="1"/>
  </cols>
  <sheetData>
    <row r="1" spans="1:6" x14ac:dyDescent="0.25">
      <c r="C1" s="22"/>
      <c r="D1" s="24" t="s">
        <v>184</v>
      </c>
    </row>
    <row r="2" spans="1:6" x14ac:dyDescent="0.25">
      <c r="C2" s="22"/>
      <c r="D2" s="25" t="s">
        <v>159</v>
      </c>
    </row>
    <row r="3" spans="1:6" x14ac:dyDescent="0.25">
      <c r="C3" s="22"/>
      <c r="D3" s="26"/>
    </row>
    <row r="4" spans="1:6" ht="15.75" x14ac:dyDescent="0.25">
      <c r="A4" s="59" t="s">
        <v>25</v>
      </c>
      <c r="B4" s="59"/>
      <c r="C4" s="59"/>
      <c r="D4" s="59"/>
    </row>
    <row r="5" spans="1:6" x14ac:dyDescent="0.25">
      <c r="C5" s="22"/>
      <c r="D5" s="22"/>
    </row>
    <row r="6" spans="1:6" x14ac:dyDescent="0.25">
      <c r="A6" s="62" t="s">
        <v>99</v>
      </c>
      <c r="B6" s="55"/>
      <c r="C6" s="55"/>
      <c r="D6" s="55"/>
    </row>
    <row r="7" spans="1:6" x14ac:dyDescent="0.25">
      <c r="C7" s="22"/>
      <c r="D7" s="22"/>
    </row>
    <row r="8" spans="1:6" x14ac:dyDescent="0.25">
      <c r="A8" s="60" t="s">
        <v>1</v>
      </c>
      <c r="B8" s="34" t="s">
        <v>2</v>
      </c>
      <c r="C8" s="60" t="s">
        <v>4</v>
      </c>
      <c r="D8" s="60"/>
    </row>
    <row r="9" spans="1:6" ht="30" x14ac:dyDescent="0.25">
      <c r="A9" s="60"/>
      <c r="B9" s="34" t="s">
        <v>3</v>
      </c>
      <c r="C9" s="23" t="s">
        <v>5</v>
      </c>
      <c r="D9" s="23" t="s">
        <v>6</v>
      </c>
      <c r="E9" s="53" t="s">
        <v>108</v>
      </c>
      <c r="F9" s="54"/>
    </row>
    <row r="10" spans="1:6" x14ac:dyDescent="0.25">
      <c r="A10" s="61" t="s">
        <v>63</v>
      </c>
      <c r="B10" s="61"/>
      <c r="C10" s="61"/>
      <c r="D10" s="61"/>
    </row>
    <row r="11" spans="1:6" x14ac:dyDescent="0.25">
      <c r="A11" s="11">
        <v>1</v>
      </c>
      <c r="B11" s="2" t="s">
        <v>7</v>
      </c>
      <c r="C11" s="37"/>
      <c r="D11" s="37"/>
      <c r="E11" s="40">
        <f t="shared" ref="E11:E24" si="0">IFERROR(VALUE(_xlfn.CONCAT(LEFT(C11,FIND(",",C11)),MID(C11,FIND(",",C11,1)+1,2))),C11)</f>
        <v>0</v>
      </c>
      <c r="F11" s="40" t="b">
        <f t="shared" ref="F11:F24" si="1">IFERROR(C11-E11=0,TRUE)</f>
        <v>1</v>
      </c>
    </row>
    <row r="12" spans="1:6" ht="30" x14ac:dyDescent="0.25">
      <c r="A12" s="48">
        <v>1.1000000000000001</v>
      </c>
      <c r="B12" s="4" t="s">
        <v>21</v>
      </c>
      <c r="C12" s="42"/>
      <c r="D12" s="37">
        <f t="shared" ref="D12:D23" si="2">C12*1.23</f>
        <v>0</v>
      </c>
      <c r="E12" s="40">
        <f t="shared" si="0"/>
        <v>0</v>
      </c>
      <c r="F12" s="40" t="b">
        <f t="shared" si="1"/>
        <v>1</v>
      </c>
    </row>
    <row r="13" spans="1:6" x14ac:dyDescent="0.25">
      <c r="A13" s="48">
        <v>1.2</v>
      </c>
      <c r="B13" s="4" t="s">
        <v>22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</row>
    <row r="14" spans="1:6" x14ac:dyDescent="0.25">
      <c r="A14" s="11">
        <v>3</v>
      </c>
      <c r="B14" s="2" t="s">
        <v>9</v>
      </c>
      <c r="C14" s="37"/>
      <c r="D14" s="37"/>
      <c r="E14" s="40">
        <f t="shared" si="0"/>
        <v>0</v>
      </c>
      <c r="F14" s="40" t="b">
        <f t="shared" si="1"/>
        <v>1</v>
      </c>
    </row>
    <row r="15" spans="1:6" x14ac:dyDescent="0.25">
      <c r="A15" s="48">
        <v>3.1</v>
      </c>
      <c r="B15" s="4" t="s">
        <v>10</v>
      </c>
      <c r="C15" s="42"/>
      <c r="D15" s="37">
        <f t="shared" si="2"/>
        <v>0</v>
      </c>
      <c r="E15" s="40">
        <f t="shared" si="0"/>
        <v>0</v>
      </c>
      <c r="F15" s="40" t="b">
        <f t="shared" si="1"/>
        <v>1</v>
      </c>
    </row>
    <row r="16" spans="1:6" x14ac:dyDescent="0.25">
      <c r="A16" s="48">
        <v>3.2</v>
      </c>
      <c r="B16" s="4" t="s">
        <v>23</v>
      </c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</row>
    <row r="17" spans="1:6" x14ac:dyDescent="0.25">
      <c r="A17" s="11">
        <v>4</v>
      </c>
      <c r="B17" s="2" t="s">
        <v>11</v>
      </c>
      <c r="C17" s="37"/>
      <c r="D17" s="37"/>
      <c r="E17" s="40">
        <f t="shared" si="0"/>
        <v>0</v>
      </c>
      <c r="F17" s="40" t="b">
        <f t="shared" si="1"/>
        <v>1</v>
      </c>
    </row>
    <row r="18" spans="1:6" x14ac:dyDescent="0.25">
      <c r="A18" s="48">
        <v>4.0999999999999996</v>
      </c>
      <c r="B18" s="4" t="s">
        <v>12</v>
      </c>
      <c r="C18" s="42"/>
      <c r="D18" s="37">
        <f t="shared" si="2"/>
        <v>0</v>
      </c>
      <c r="E18" s="40">
        <f t="shared" si="0"/>
        <v>0</v>
      </c>
      <c r="F18" s="40" t="b">
        <f t="shared" si="1"/>
        <v>1</v>
      </c>
    </row>
    <row r="19" spans="1:6" ht="30" x14ac:dyDescent="0.25">
      <c r="A19" s="48">
        <v>4.5999999999999996</v>
      </c>
      <c r="B19" s="4" t="s">
        <v>13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</row>
    <row r="20" spans="1:6" x14ac:dyDescent="0.25">
      <c r="A20" s="48">
        <v>4.7</v>
      </c>
      <c r="B20" s="4" t="s">
        <v>14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</row>
    <row r="21" spans="1:6" x14ac:dyDescent="0.25">
      <c r="A21" s="11">
        <v>7</v>
      </c>
      <c r="B21" s="2" t="s">
        <v>66</v>
      </c>
      <c r="C21" s="37"/>
      <c r="D21" s="37"/>
      <c r="E21" s="40">
        <f t="shared" si="0"/>
        <v>0</v>
      </c>
      <c r="F21" s="40" t="b">
        <f t="shared" si="1"/>
        <v>1</v>
      </c>
    </row>
    <row r="22" spans="1:6" x14ac:dyDescent="0.25">
      <c r="A22" s="48">
        <v>7.1</v>
      </c>
      <c r="B22" s="4" t="s">
        <v>67</v>
      </c>
      <c r="C22" s="42"/>
      <c r="D22" s="37">
        <f t="shared" si="2"/>
        <v>0</v>
      </c>
      <c r="E22" s="40">
        <f t="shared" si="0"/>
        <v>0</v>
      </c>
      <c r="F22" s="40" t="b">
        <f t="shared" si="1"/>
        <v>1</v>
      </c>
    </row>
    <row r="23" spans="1:6" ht="30" x14ac:dyDescent="0.25">
      <c r="A23" s="48">
        <v>8.1999999999999993</v>
      </c>
      <c r="B23" s="2" t="s">
        <v>15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</row>
    <row r="24" spans="1:6" x14ac:dyDescent="0.25">
      <c r="A24" s="5" t="s">
        <v>16</v>
      </c>
      <c r="B24" s="7" t="s">
        <v>17</v>
      </c>
      <c r="C24" s="38">
        <f>SUM(C10:C23)</f>
        <v>0</v>
      </c>
      <c r="D24" s="38">
        <f>SUM(D11:D23)</f>
        <v>0</v>
      </c>
      <c r="E24" s="40">
        <f t="shared" si="0"/>
        <v>0</v>
      </c>
      <c r="F24" s="40" t="b">
        <f t="shared" si="1"/>
        <v>1</v>
      </c>
    </row>
    <row r="25" spans="1:6" x14ac:dyDescent="0.25">
      <c r="C25" s="22"/>
      <c r="D25" s="22"/>
      <c r="E25" s="40">
        <f t="shared" ref="E25:E30" si="3">IFERROR(VALUE(_xlfn.CONCAT(LEFT(C25,FIND(",",C25)),MID(C25,FIND(",",C25,1)+1,2))),C25)</f>
        <v>0</v>
      </c>
      <c r="F25" s="40" t="b">
        <f t="shared" ref="F25:F30" si="4">IFERROR(C25-E25=0,TRUE)</f>
        <v>1</v>
      </c>
    </row>
    <row r="26" spans="1:6" x14ac:dyDescent="0.25">
      <c r="A26" s="56" t="s">
        <v>18</v>
      </c>
      <c r="B26" s="57"/>
      <c r="C26" s="57"/>
      <c r="D26" s="58"/>
      <c r="E26" s="40">
        <f t="shared" si="3"/>
        <v>0</v>
      </c>
      <c r="F26" s="40" t="b">
        <f t="shared" si="4"/>
        <v>1</v>
      </c>
    </row>
    <row r="27" spans="1:6" x14ac:dyDescent="0.25">
      <c r="A27" s="5" t="s">
        <v>19</v>
      </c>
      <c r="B27" s="6" t="s">
        <v>68</v>
      </c>
      <c r="C27" s="44"/>
      <c r="D27" s="38">
        <f>C27*1.23</f>
        <v>0</v>
      </c>
      <c r="E27" s="40">
        <f t="shared" si="3"/>
        <v>0</v>
      </c>
      <c r="F27" s="40" t="b">
        <f t="shared" si="4"/>
        <v>1</v>
      </c>
    </row>
    <row r="28" spans="1:6" x14ac:dyDescent="0.25">
      <c r="C28" s="22"/>
      <c r="D28" s="22"/>
      <c r="E28" s="40">
        <f t="shared" si="3"/>
        <v>0</v>
      </c>
      <c r="F28" s="40" t="b">
        <f t="shared" si="4"/>
        <v>1</v>
      </c>
    </row>
    <row r="29" spans="1:6" x14ac:dyDescent="0.25">
      <c r="A29" s="52" t="s">
        <v>153</v>
      </c>
      <c r="B29" s="52"/>
      <c r="C29" s="52"/>
      <c r="D29" s="52"/>
      <c r="E29" s="40">
        <f t="shared" si="3"/>
        <v>0</v>
      </c>
      <c r="F29" s="40" t="b">
        <f t="shared" si="4"/>
        <v>1</v>
      </c>
    </row>
    <row r="30" spans="1:6" x14ac:dyDescent="0.25">
      <c r="A30" s="10"/>
      <c r="B30" s="10"/>
      <c r="C30" s="39">
        <f>SUM(C24,C27)</f>
        <v>0</v>
      </c>
      <c r="D30" s="39">
        <f>SUM(D24,D27)</f>
        <v>0</v>
      </c>
      <c r="E30" s="40">
        <f t="shared" si="3"/>
        <v>0</v>
      </c>
      <c r="F30" s="40" t="b">
        <f t="shared" si="4"/>
        <v>1</v>
      </c>
    </row>
  </sheetData>
  <sheetProtection algorithmName="SHA-512" hashValue="cJwwFwub2fXZ6wMr8HKKVHkflEWivpeicgdtyJv12Ap+h9RKME5/F0wW+tu3TI5ehKq6TB2LR7q5jkZ1GXdZ/Q==" saltValue="htxwL3QIa+Is91QcpfA6vg==" spinCount="100000" sheet="1" objects="1" scenarios="1"/>
  <mergeCells count="8">
    <mergeCell ref="E9:F9"/>
    <mergeCell ref="A29:D29"/>
    <mergeCell ref="A4:D4"/>
    <mergeCell ref="A6:D6"/>
    <mergeCell ref="A8:A9"/>
    <mergeCell ref="C8:D8"/>
    <mergeCell ref="A10:D10"/>
    <mergeCell ref="A26:D26"/>
  </mergeCells>
  <conditionalFormatting sqref="F1:F2">
    <cfRule type="containsText" dxfId="1" priority="3" operator="containsText" text="FAŁSZ">
      <formula>NOT(ISERROR(SEARCH("FAŁSZ",#REF!)))</formula>
    </cfRule>
  </conditionalFormatting>
  <conditionalFormatting sqref="F9:F30">
    <cfRule type="containsText" dxfId="0" priority="2" operator="containsText" text="FAŁSZ">
      <formula>NOT(ISERROR(SEARCH("FAŁSZ",#REF!)))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view="pageLayout" topLeftCell="A4" zoomScale="145" zoomScaleNormal="145" zoomScalePageLayoutView="145" workbookViewId="0">
      <selection sqref="A1:A2"/>
    </sheetView>
  </sheetViews>
  <sheetFormatPr defaultRowHeight="15" x14ac:dyDescent="0.25"/>
  <cols>
    <col min="1" max="1" width="3.7109375" bestFit="1" customWidth="1"/>
    <col min="2" max="2" width="20.7109375" customWidth="1"/>
    <col min="3" max="3" width="12.7109375" customWidth="1"/>
    <col min="4" max="4" width="13.5703125" customWidth="1"/>
    <col min="5" max="5" width="13" customWidth="1"/>
    <col min="6" max="6" width="13.7109375" customWidth="1"/>
    <col min="7" max="8" width="15.28515625" bestFit="1" customWidth="1"/>
  </cols>
  <sheetData>
    <row r="1" spans="1:8" x14ac:dyDescent="0.25">
      <c r="A1" s="67" t="s">
        <v>1</v>
      </c>
      <c r="B1" s="67" t="s">
        <v>109</v>
      </c>
      <c r="C1" s="29" t="s">
        <v>110</v>
      </c>
      <c r="D1" s="29" t="s">
        <v>110</v>
      </c>
      <c r="E1" s="29" t="s">
        <v>111</v>
      </c>
      <c r="F1" s="29" t="s">
        <v>112</v>
      </c>
      <c r="G1" s="29" t="s">
        <v>113</v>
      </c>
      <c r="H1" s="29" t="s">
        <v>113</v>
      </c>
    </row>
    <row r="2" spans="1:8" ht="30" x14ac:dyDescent="0.25">
      <c r="A2" s="68"/>
      <c r="B2" s="68"/>
      <c r="C2" s="32" t="s">
        <v>149</v>
      </c>
      <c r="D2" s="32" t="s">
        <v>150</v>
      </c>
      <c r="E2" s="32" t="s">
        <v>149</v>
      </c>
      <c r="F2" s="32" t="s">
        <v>150</v>
      </c>
      <c r="G2" s="32" t="s">
        <v>149</v>
      </c>
      <c r="H2" s="32" t="s">
        <v>150</v>
      </c>
    </row>
    <row r="3" spans="1:8" x14ac:dyDescent="0.25">
      <c r="A3" s="49" t="s">
        <v>142</v>
      </c>
      <c r="B3" s="49" t="s">
        <v>143</v>
      </c>
      <c r="C3" s="29" t="s">
        <v>144</v>
      </c>
      <c r="D3" s="29" t="s">
        <v>145</v>
      </c>
      <c r="E3" s="29" t="s">
        <v>146</v>
      </c>
      <c r="F3" s="29" t="s">
        <v>147</v>
      </c>
      <c r="G3" s="29" t="s">
        <v>148</v>
      </c>
      <c r="H3" s="29" t="s">
        <v>158</v>
      </c>
    </row>
    <row r="4" spans="1:8" x14ac:dyDescent="0.25">
      <c r="A4" s="28">
        <v>1</v>
      </c>
      <c r="B4" s="27" t="s">
        <v>114</v>
      </c>
      <c r="C4" s="50">
        <f>'1 KPP Bełchatów'!C24</f>
        <v>0</v>
      </c>
      <c r="D4" s="50">
        <f>'1 KPP Bełchatów'!D24</f>
        <v>0</v>
      </c>
      <c r="E4" s="50">
        <f>'1 KPP Bełchatów'!C27</f>
        <v>0</v>
      </c>
      <c r="F4" s="50">
        <f>'1 KPP Bełchatów'!D27</f>
        <v>0</v>
      </c>
      <c r="G4" s="50">
        <f>'1 KPP Bełchatów'!C30</f>
        <v>0</v>
      </c>
      <c r="H4" s="50">
        <f>'1 KPP Bełchatów'!D30</f>
        <v>0</v>
      </c>
    </row>
    <row r="5" spans="1:8" x14ac:dyDescent="0.25">
      <c r="A5" s="28">
        <v>2</v>
      </c>
      <c r="B5" s="27" t="s">
        <v>115</v>
      </c>
      <c r="C5" s="50">
        <f>'2 KPP Brzeziny'!C24</f>
        <v>0</v>
      </c>
      <c r="D5" s="50">
        <f>'2 KPP Brzeziny'!D24</f>
        <v>0</v>
      </c>
      <c r="E5" s="50">
        <f>'2 KPP Brzeziny'!C27</f>
        <v>0</v>
      </c>
      <c r="F5" s="50">
        <f>'2 KPP Brzeziny'!D27</f>
        <v>0</v>
      </c>
      <c r="G5" s="50">
        <f>'2 KPP Brzeziny'!C30</f>
        <v>0</v>
      </c>
      <c r="H5" s="50">
        <f>'2 KPP Brzeziny'!D30</f>
        <v>0</v>
      </c>
    </row>
    <row r="6" spans="1:8" x14ac:dyDescent="0.25">
      <c r="A6" s="28">
        <v>3</v>
      </c>
      <c r="B6" s="27" t="s">
        <v>116</v>
      </c>
      <c r="C6" s="50">
        <f>'3 KPP Łódź Wschód'!C24</f>
        <v>0</v>
      </c>
      <c r="D6" s="50">
        <f>'3 KPP Łódź Wschód'!D24</f>
        <v>0</v>
      </c>
      <c r="E6" s="50">
        <f>'3 KPP Łódź Wschód'!C27</f>
        <v>0</v>
      </c>
      <c r="F6" s="50">
        <f>'3 KPP Łódź Wschód'!D27</f>
        <v>0</v>
      </c>
      <c r="G6" s="50">
        <f>'3 KPP Łódź Wschód'!D30</f>
        <v>0</v>
      </c>
      <c r="H6" s="50">
        <f>'3 KPP Łódź Wschód'!D30</f>
        <v>0</v>
      </c>
    </row>
    <row r="7" spans="1:8" x14ac:dyDescent="0.25">
      <c r="A7" s="28">
        <v>4</v>
      </c>
      <c r="B7" s="27" t="s">
        <v>117</v>
      </c>
      <c r="C7" s="50">
        <f>'4 KPP Kutno'!C24</f>
        <v>0</v>
      </c>
      <c r="D7" s="50">
        <f>'4 KPP Kutno'!D24</f>
        <v>0</v>
      </c>
      <c r="E7" s="50">
        <f>'4 KPP Kutno'!C27</f>
        <v>0</v>
      </c>
      <c r="F7" s="50">
        <f>'4 KPP Kutno'!D27</f>
        <v>0</v>
      </c>
      <c r="G7" s="50">
        <f>'4 KPP Kutno'!C30</f>
        <v>0</v>
      </c>
      <c r="H7" s="50">
        <f>'4 KPP Kutno'!D30</f>
        <v>0</v>
      </c>
    </row>
    <row r="8" spans="1:8" x14ac:dyDescent="0.25">
      <c r="A8" s="28">
        <v>5</v>
      </c>
      <c r="B8" s="27" t="s">
        <v>118</v>
      </c>
      <c r="C8" s="50">
        <f>'5 KPP Łask'!C24</f>
        <v>0</v>
      </c>
      <c r="D8" s="50">
        <f>'5 KPP Łask'!D24</f>
        <v>0</v>
      </c>
      <c r="E8" s="50">
        <f>'5 KPP Łask'!C27</f>
        <v>0</v>
      </c>
      <c r="F8" s="50">
        <f>'5 KPP Łask'!D27</f>
        <v>0</v>
      </c>
      <c r="G8" s="50">
        <f>'5 KPP Łask'!C30</f>
        <v>0</v>
      </c>
      <c r="H8" s="50">
        <f>'5 KPP Łask'!D30</f>
        <v>0</v>
      </c>
    </row>
    <row r="9" spans="1:8" x14ac:dyDescent="0.25">
      <c r="A9" s="28">
        <v>6</v>
      </c>
      <c r="B9" s="27" t="s">
        <v>119</v>
      </c>
      <c r="C9" s="50">
        <f>'6 KPP Łęczyca'!C25</f>
        <v>0</v>
      </c>
      <c r="D9" s="50">
        <f>'6 KPP Łęczyca'!D25</f>
        <v>0</v>
      </c>
      <c r="E9" s="50">
        <f>'6 KPP Łęczyca'!C28</f>
        <v>0</v>
      </c>
      <c r="F9" s="50">
        <f>'6 KPP Łęczyca'!D28</f>
        <v>0</v>
      </c>
      <c r="G9" s="50">
        <f>'6 KPP Łęczyca'!C31</f>
        <v>0</v>
      </c>
      <c r="H9" s="50">
        <f>'6 KPP Łęczyca'!D31</f>
        <v>0</v>
      </c>
    </row>
    <row r="10" spans="1:8" x14ac:dyDescent="0.25">
      <c r="A10" s="28">
        <v>7</v>
      </c>
      <c r="B10" s="27" t="s">
        <v>120</v>
      </c>
      <c r="C10" s="50">
        <f>'7 KPP Łowicz'!C24</f>
        <v>0</v>
      </c>
      <c r="D10" s="50">
        <f>'7 KPP Łowicz'!D24</f>
        <v>0</v>
      </c>
      <c r="E10" s="50">
        <f>'7 KPP Łowicz'!C27</f>
        <v>0</v>
      </c>
      <c r="F10" s="50">
        <f>'7 KPP Łowicz'!D27</f>
        <v>0</v>
      </c>
      <c r="G10" s="50">
        <f>'7 KPP Łowicz'!C30</f>
        <v>0</v>
      </c>
      <c r="H10" s="50">
        <f>'7 KPP Łowicz'!D30</f>
        <v>0</v>
      </c>
    </row>
    <row r="11" spans="1:8" x14ac:dyDescent="0.25">
      <c r="A11" s="28">
        <v>8</v>
      </c>
      <c r="B11" s="27" t="s">
        <v>121</v>
      </c>
      <c r="C11" s="50">
        <f>'8 KPP Opoczno'!C24</f>
        <v>0</v>
      </c>
      <c r="D11" s="50">
        <f>'8 KPP Opoczno'!D24</f>
        <v>0</v>
      </c>
      <c r="E11" s="50">
        <f>'8 KPP Opoczno'!C27</f>
        <v>0</v>
      </c>
      <c r="F11" s="50">
        <f>'8 KPP Opoczno'!D27</f>
        <v>0</v>
      </c>
      <c r="G11" s="50">
        <f>'8 KPP Opoczno'!C30</f>
        <v>0</v>
      </c>
      <c r="H11" s="50">
        <f>'8 KPP Opoczno'!D30</f>
        <v>0</v>
      </c>
    </row>
    <row r="12" spans="1:8" x14ac:dyDescent="0.25">
      <c r="A12" s="28">
        <v>9</v>
      </c>
      <c r="B12" s="27" t="s">
        <v>122</v>
      </c>
      <c r="C12" s="50">
        <f>'9 KPP Pabianice'!C24</f>
        <v>0</v>
      </c>
      <c r="D12" s="50">
        <f>'9 KPP Pabianice'!D24</f>
        <v>0</v>
      </c>
      <c r="E12" s="50">
        <f>'9 KPP Pabianice'!C27</f>
        <v>0</v>
      </c>
      <c r="F12" s="50">
        <f>'9 KPP Pabianice'!D27</f>
        <v>0</v>
      </c>
      <c r="G12" s="50">
        <f>'9 KPP Pabianice'!C30</f>
        <v>0</v>
      </c>
      <c r="H12" s="50">
        <f>'9 KPP Pabianice'!D30</f>
        <v>0</v>
      </c>
    </row>
    <row r="13" spans="1:8" x14ac:dyDescent="0.25">
      <c r="A13" s="28">
        <v>10</v>
      </c>
      <c r="B13" s="27" t="s">
        <v>123</v>
      </c>
      <c r="C13" s="50">
        <f>'10 KPP Pajęczno'!C24</f>
        <v>0</v>
      </c>
      <c r="D13" s="50">
        <f>'10 KPP Pajęczno'!D24</f>
        <v>0</v>
      </c>
      <c r="E13" s="50">
        <f>'10 KPP Pajęczno'!C27</f>
        <v>0</v>
      </c>
      <c r="F13" s="50">
        <f>'10 KPP Pajęczno'!D27</f>
        <v>0</v>
      </c>
      <c r="G13" s="50">
        <f>'10 KPP Pajęczno'!C30</f>
        <v>0</v>
      </c>
      <c r="H13" s="50">
        <f>'10 KPP Pajęczno'!D30</f>
        <v>0</v>
      </c>
    </row>
    <row r="14" spans="1:8" x14ac:dyDescent="0.25">
      <c r="A14" s="28">
        <v>11</v>
      </c>
      <c r="B14" s="27" t="s">
        <v>124</v>
      </c>
      <c r="C14" s="50">
        <f>'11 KMP Piotrków Tryb'!C24</f>
        <v>0</v>
      </c>
      <c r="D14" s="50">
        <f>'11 KMP Piotrków Tryb'!D24</f>
        <v>0</v>
      </c>
      <c r="E14" s="50">
        <f>'11 KMP Piotrków Tryb'!C27</f>
        <v>0</v>
      </c>
      <c r="F14" s="50">
        <f>'11 KMP Piotrków Tryb'!D27</f>
        <v>0</v>
      </c>
      <c r="G14" s="50">
        <f>'11 KMP Piotrków Tryb'!C30</f>
        <v>0</v>
      </c>
      <c r="H14" s="50">
        <f>'11 KMP Piotrków Tryb'!D30</f>
        <v>0</v>
      </c>
    </row>
    <row r="15" spans="1:8" x14ac:dyDescent="0.25">
      <c r="A15" s="28">
        <v>12</v>
      </c>
      <c r="B15" s="27" t="s">
        <v>125</v>
      </c>
      <c r="C15" s="50">
        <f>'12 KPP Poddębice'!C24</f>
        <v>0</v>
      </c>
      <c r="D15" s="50">
        <f>'12 KPP Poddębice'!D24</f>
        <v>0</v>
      </c>
      <c r="E15" s="50">
        <f>'12 KPP Poddębice'!C27</f>
        <v>0</v>
      </c>
      <c r="F15" s="50">
        <f>'12 KPP Poddębice'!D27</f>
        <v>0</v>
      </c>
      <c r="G15" s="50">
        <f>'12 KPP Poddębice'!C30</f>
        <v>0</v>
      </c>
      <c r="H15" s="50">
        <f>'12 KPP Poddębice'!D30</f>
        <v>0</v>
      </c>
    </row>
    <row r="16" spans="1:8" x14ac:dyDescent="0.25">
      <c r="A16" s="28">
        <v>13</v>
      </c>
      <c r="B16" s="27" t="s">
        <v>126</v>
      </c>
      <c r="C16" s="50">
        <f>'13 KPP Radomsko'!C24</f>
        <v>0</v>
      </c>
      <c r="D16" s="50">
        <f>'13 KPP Radomsko'!D24</f>
        <v>0</v>
      </c>
      <c r="E16" s="50">
        <f>'13 KPP Radomsko'!C27</f>
        <v>0</v>
      </c>
      <c r="F16" s="50">
        <f>'13 KPP Radomsko'!D27</f>
        <v>0</v>
      </c>
      <c r="G16" s="50">
        <f>'13 KPP Radomsko'!C30</f>
        <v>0</v>
      </c>
      <c r="H16" s="50">
        <f>'13 KPP Radomsko'!D30</f>
        <v>0</v>
      </c>
    </row>
    <row r="17" spans="1:8" x14ac:dyDescent="0.25">
      <c r="A17" s="28">
        <v>14</v>
      </c>
      <c r="B17" s="27" t="s">
        <v>127</v>
      </c>
      <c r="C17" s="50">
        <f>'14 KPP Rawa Mazowiecka'!C24</f>
        <v>0</v>
      </c>
      <c r="D17" s="50">
        <f>'14 KPP Rawa Mazowiecka'!D24</f>
        <v>0</v>
      </c>
      <c r="E17" s="50">
        <f>'14 KPP Rawa Mazowiecka'!C27</f>
        <v>0</v>
      </c>
      <c r="F17" s="50">
        <f>'14 KPP Rawa Mazowiecka'!D27</f>
        <v>0</v>
      </c>
      <c r="G17" s="50">
        <f>'14 KPP Rawa Mazowiecka'!C30</f>
        <v>0</v>
      </c>
      <c r="H17" s="50">
        <f>'14 KPP Rawa Mazowiecka'!D30</f>
        <v>0</v>
      </c>
    </row>
    <row r="18" spans="1:8" x14ac:dyDescent="0.25">
      <c r="A18" s="28">
        <v>15</v>
      </c>
      <c r="B18" s="27" t="s">
        <v>128</v>
      </c>
      <c r="C18" s="50">
        <f>'15 KMP Łódź'!C25</f>
        <v>0</v>
      </c>
      <c r="D18" s="50">
        <f>'15 KMP Łódź'!D25</f>
        <v>0</v>
      </c>
      <c r="E18" s="50">
        <f>'15 KMP Łódź'!C28</f>
        <v>0</v>
      </c>
      <c r="F18" s="50">
        <f>'15 KMP Łódź'!D28</f>
        <v>0</v>
      </c>
      <c r="G18" s="50">
        <f>'15 KMP Łódź'!C31</f>
        <v>0</v>
      </c>
      <c r="H18" s="50">
        <f>'15 KMP Łódź'!D31</f>
        <v>0</v>
      </c>
    </row>
    <row r="19" spans="1:8" x14ac:dyDescent="0.25">
      <c r="A19" s="28">
        <v>16</v>
      </c>
      <c r="B19" s="27" t="s">
        <v>129</v>
      </c>
      <c r="C19" s="50">
        <f>'16 KPP Sieradz'!C24</f>
        <v>0</v>
      </c>
      <c r="D19" s="50">
        <f>'16 KPP Sieradz'!D24</f>
        <v>0</v>
      </c>
      <c r="E19" s="50">
        <f>'16 KPP Sieradz'!C27</f>
        <v>0</v>
      </c>
      <c r="F19" s="50">
        <f>'16 KPP Sieradz'!D27</f>
        <v>0</v>
      </c>
      <c r="G19" s="50">
        <f>'16 KPP Sieradz'!C30</f>
        <v>0</v>
      </c>
      <c r="H19" s="50">
        <f>'16 KPP Sieradz'!D30</f>
        <v>0</v>
      </c>
    </row>
    <row r="20" spans="1:8" x14ac:dyDescent="0.25">
      <c r="A20" s="28">
        <v>17</v>
      </c>
      <c r="B20" s="27" t="s">
        <v>130</v>
      </c>
      <c r="C20" s="50">
        <f>'17 KMP Skierniewice'!C22</f>
        <v>0</v>
      </c>
      <c r="D20" s="50">
        <f>'17 KMP Skierniewice'!D22</f>
        <v>0</v>
      </c>
      <c r="E20" s="50">
        <f>'17 KMP Skierniewice'!C25</f>
        <v>0</v>
      </c>
      <c r="F20" s="50">
        <f>'17 KMP Skierniewice'!D25</f>
        <v>0</v>
      </c>
      <c r="G20" s="50">
        <f>'17 KMP Skierniewice'!C28</f>
        <v>0</v>
      </c>
      <c r="H20" s="50">
        <f>'17 KMP Skierniewice'!D28</f>
        <v>0</v>
      </c>
    </row>
    <row r="21" spans="1:8" x14ac:dyDescent="0.25">
      <c r="A21" s="28">
        <v>18</v>
      </c>
      <c r="B21" s="27" t="s">
        <v>131</v>
      </c>
      <c r="C21" s="50">
        <f>'18 KPP Tomaszów Mazowiecki'!C24</f>
        <v>0</v>
      </c>
      <c r="D21" s="50">
        <f>'18 KPP Tomaszów Mazowiecki'!D24</f>
        <v>0</v>
      </c>
      <c r="E21" s="50">
        <f>'18 KPP Tomaszów Mazowiecki'!C27</f>
        <v>0</v>
      </c>
      <c r="F21" s="50">
        <f>'18 KPP Tomaszów Mazowiecki'!D27</f>
        <v>0</v>
      </c>
      <c r="G21" s="50">
        <f>'18 KPP Tomaszów Mazowiecki'!C30</f>
        <v>0</v>
      </c>
      <c r="H21" s="50">
        <f>'18 KPP Tomaszów Mazowiecki'!D30</f>
        <v>0</v>
      </c>
    </row>
    <row r="22" spans="1:8" x14ac:dyDescent="0.25">
      <c r="A22" s="28">
        <v>19</v>
      </c>
      <c r="B22" s="27" t="s">
        <v>132</v>
      </c>
      <c r="C22" s="50">
        <f>'19 KPP Wieluń'!C24</f>
        <v>0</v>
      </c>
      <c r="D22" s="50">
        <f>'19 KPP Wieluń'!D24</f>
        <v>0</v>
      </c>
      <c r="E22" s="50">
        <f>'19 KPP Wieluń'!C27</f>
        <v>0</v>
      </c>
      <c r="F22" s="50">
        <f>'19 KPP Wieluń'!D27</f>
        <v>0</v>
      </c>
      <c r="G22" s="50">
        <f>'19 KPP Wieluń'!C30</f>
        <v>0</v>
      </c>
      <c r="H22" s="50">
        <f>'19 KPP Wieluń'!D30</f>
        <v>0</v>
      </c>
    </row>
    <row r="23" spans="1:8" x14ac:dyDescent="0.25">
      <c r="A23" s="28">
        <v>20</v>
      </c>
      <c r="B23" s="27" t="s">
        <v>133</v>
      </c>
      <c r="C23" s="50">
        <f>'20 KPP Wieruszów'!C24</f>
        <v>0</v>
      </c>
      <c r="D23" s="50">
        <f>'20 KPP Wieruszów'!D24</f>
        <v>0</v>
      </c>
      <c r="E23" s="50">
        <f>'20 KPP Wieruszów'!C27</f>
        <v>0</v>
      </c>
      <c r="F23" s="50">
        <f>'20 KPP Wieruszów'!D27</f>
        <v>0</v>
      </c>
      <c r="G23" s="50">
        <f>'20 KPP Wieruszów'!C30</f>
        <v>0</v>
      </c>
      <c r="H23" s="50">
        <f>'20 KPP Wieruszów'!D30</f>
        <v>0</v>
      </c>
    </row>
    <row r="24" spans="1:8" x14ac:dyDescent="0.25">
      <c r="A24" s="28">
        <v>21</v>
      </c>
      <c r="B24" s="27" t="s">
        <v>134</v>
      </c>
      <c r="C24" s="50">
        <f>'21 KPP Zduńska Wola'!C24</f>
        <v>0</v>
      </c>
      <c r="D24" s="50">
        <f>'21 KPP Zduńska Wola'!D24</f>
        <v>0</v>
      </c>
      <c r="E24" s="50">
        <f>'21 KPP Zduńska Wola'!C27</f>
        <v>0</v>
      </c>
      <c r="F24" s="50">
        <f>'21 KPP Zduńska Wola'!D27</f>
        <v>0</v>
      </c>
      <c r="G24" s="50">
        <f>'21 KPP Zduńska Wola'!C30</f>
        <v>0</v>
      </c>
      <c r="H24" s="50">
        <f>'21 KPP Zduńska Wola'!D30</f>
        <v>0</v>
      </c>
    </row>
    <row r="25" spans="1:8" x14ac:dyDescent="0.25">
      <c r="A25" s="28">
        <v>22</v>
      </c>
      <c r="B25" s="27" t="s">
        <v>135</v>
      </c>
      <c r="C25" s="50">
        <f>'22 KPP Zgierz'!C24</f>
        <v>0</v>
      </c>
      <c r="D25" s="50">
        <f>'22 KPP Zgierz'!D24</f>
        <v>0</v>
      </c>
      <c r="E25" s="50">
        <f>'22 KPP Zgierz'!C24</f>
        <v>0</v>
      </c>
      <c r="F25" s="50">
        <f>'22 KPP Zgierz'!D24</f>
        <v>0</v>
      </c>
      <c r="G25" s="50">
        <f>'22 KPP Zgierz'!C30</f>
        <v>0</v>
      </c>
      <c r="H25" s="50">
        <f>'22 KPP Zgierz'!D30</f>
        <v>0</v>
      </c>
    </row>
    <row r="26" spans="1:8" x14ac:dyDescent="0.25">
      <c r="A26" s="28">
        <v>23</v>
      </c>
      <c r="B26" s="27" t="s">
        <v>136</v>
      </c>
      <c r="C26" s="50">
        <f>'23 I KP KMP Łódź'!C24</f>
        <v>0</v>
      </c>
      <c r="D26" s="50">
        <f>'23 I KP KMP Łódź'!D24</f>
        <v>0</v>
      </c>
      <c r="E26" s="50">
        <f>'23 I KP KMP Łódź'!C24</f>
        <v>0</v>
      </c>
      <c r="F26" s="50">
        <f>'23 I KP KMP Łódź'!D24</f>
        <v>0</v>
      </c>
      <c r="G26" s="50">
        <f>'23 I KP KMP Łódź'!C30</f>
        <v>0</v>
      </c>
      <c r="H26" s="50">
        <f>'23 I KP KMP Łódź'!D30</f>
        <v>0</v>
      </c>
    </row>
    <row r="27" spans="1:8" x14ac:dyDescent="0.25">
      <c r="A27" s="28">
        <v>24</v>
      </c>
      <c r="B27" s="27" t="s">
        <v>137</v>
      </c>
      <c r="C27" s="50">
        <f>'24 KP KMP Łódź'!C24</f>
        <v>0</v>
      </c>
      <c r="D27" s="50">
        <f>'24 KP KMP Łódź'!D24</f>
        <v>0</v>
      </c>
      <c r="E27" s="50">
        <f>'24 KP KMP Łódź'!E27</f>
        <v>0</v>
      </c>
      <c r="F27" s="50">
        <f>'24 KP KMP Łódź'!D27</f>
        <v>0</v>
      </c>
      <c r="G27" s="50">
        <f>'24 KP KMP Łódź'!C30</f>
        <v>0</v>
      </c>
      <c r="H27" s="50">
        <f>'24 KP KMP Łódź'!D30</f>
        <v>0</v>
      </c>
    </row>
    <row r="28" spans="1:8" x14ac:dyDescent="0.25">
      <c r="A28" s="28">
        <v>25</v>
      </c>
      <c r="B28" s="27" t="s">
        <v>138</v>
      </c>
      <c r="C28" s="50">
        <f>'25 IV KP KMP Łódź'!C24</f>
        <v>0</v>
      </c>
      <c r="D28" s="50">
        <f>'25 IV KP KMP Łódź'!D24</f>
        <v>0</v>
      </c>
      <c r="E28" s="50">
        <f>'25 IV KP KMP Łódź'!E27</f>
        <v>0</v>
      </c>
      <c r="F28" s="50">
        <f>'25 IV KP KMP Łódź'!D27</f>
        <v>0</v>
      </c>
      <c r="G28" s="50">
        <f>'25 IV KP KMP Łódź'!C30</f>
        <v>0</v>
      </c>
      <c r="H28" s="50">
        <f>'25 IV KP KMP Łódź'!D30</f>
        <v>0</v>
      </c>
    </row>
    <row r="29" spans="1:8" x14ac:dyDescent="0.25">
      <c r="A29" s="28">
        <v>26</v>
      </c>
      <c r="B29" s="27" t="s">
        <v>139</v>
      </c>
      <c r="C29" s="50">
        <f>'26 VIII KP KMP Łódź'!C24</f>
        <v>0</v>
      </c>
      <c r="D29" s="50">
        <f>'26 VIII KP KMP Łódź'!D24</f>
        <v>0</v>
      </c>
      <c r="E29" s="50">
        <f>'26 VIII KP KMP Łódź'!C27</f>
        <v>0</v>
      </c>
      <c r="F29" s="50">
        <f>'26 VIII KP KMP Łódź'!D27</f>
        <v>0</v>
      </c>
      <c r="G29" s="50">
        <f>'26 VIII KP KMP Łódź'!C30</f>
        <v>0</v>
      </c>
      <c r="H29" s="50">
        <f>'26 VIII KP KMP Łódź'!D30</f>
        <v>0</v>
      </c>
    </row>
    <row r="31" spans="1:8" x14ac:dyDescent="0.25">
      <c r="A31" s="31"/>
      <c r="B31" s="30" t="s">
        <v>141</v>
      </c>
      <c r="C31" s="51">
        <f t="shared" ref="C31:H31" si="0">SUM(C4:C29)</f>
        <v>0</v>
      </c>
      <c r="D31" s="51">
        <f t="shared" si="0"/>
        <v>0</v>
      </c>
      <c r="E31" s="51">
        <f t="shared" si="0"/>
        <v>0</v>
      </c>
      <c r="F31" s="51">
        <f t="shared" si="0"/>
        <v>0</v>
      </c>
      <c r="G31" s="51">
        <f t="shared" si="0"/>
        <v>0</v>
      </c>
      <c r="H31" s="51">
        <f t="shared" si="0"/>
        <v>0</v>
      </c>
    </row>
  </sheetData>
  <sheetProtection password="CECD" sheet="1" objects="1" scenarios="1"/>
  <mergeCells count="2">
    <mergeCell ref="B1:B2"/>
    <mergeCell ref="A1:A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26763-2787-4FAD-98EA-64A25261D962}">
  <dimension ref="A1:F74"/>
  <sheetViews>
    <sheetView workbookViewId="0">
      <selection activeCell="D1" sqref="D1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5" width="14" hidden="1" customWidth="1"/>
    <col min="6" max="6" width="0" hidden="1" customWidth="1"/>
  </cols>
  <sheetData>
    <row r="1" spans="1:6" x14ac:dyDescent="0.25">
      <c r="C1" s="22"/>
      <c r="D1" s="24" t="s">
        <v>161</v>
      </c>
    </row>
    <row r="2" spans="1:6" x14ac:dyDescent="0.25">
      <c r="C2" s="22"/>
      <c r="D2" s="25" t="s">
        <v>159</v>
      </c>
    </row>
    <row r="3" spans="1:6" x14ac:dyDescent="0.25">
      <c r="C3" s="22"/>
      <c r="D3" s="26"/>
    </row>
    <row r="4" spans="1:6" ht="15.75" x14ac:dyDescent="0.25">
      <c r="A4" s="59" t="s">
        <v>25</v>
      </c>
      <c r="B4" s="59"/>
      <c r="C4" s="59"/>
      <c r="D4" s="59"/>
    </row>
    <row r="5" spans="1:6" x14ac:dyDescent="0.25">
      <c r="C5" s="22"/>
      <c r="D5" s="22"/>
    </row>
    <row r="6" spans="1:6" x14ac:dyDescent="0.25">
      <c r="A6" s="62" t="s">
        <v>82</v>
      </c>
      <c r="B6" s="62"/>
      <c r="C6" s="62"/>
      <c r="D6" s="62"/>
    </row>
    <row r="7" spans="1:6" x14ac:dyDescent="0.25">
      <c r="C7" s="22"/>
      <c r="D7" s="22"/>
    </row>
    <row r="8" spans="1:6" x14ac:dyDescent="0.25">
      <c r="A8" s="60" t="s">
        <v>1</v>
      </c>
      <c r="B8" s="34" t="s">
        <v>2</v>
      </c>
      <c r="C8" s="60" t="s">
        <v>4</v>
      </c>
      <c r="D8" s="60"/>
    </row>
    <row r="9" spans="1:6" ht="30" x14ac:dyDescent="0.25">
      <c r="A9" s="60"/>
      <c r="B9" s="34" t="s">
        <v>3</v>
      </c>
      <c r="C9" s="23" t="s">
        <v>5</v>
      </c>
      <c r="D9" s="23" t="s">
        <v>6</v>
      </c>
      <c r="E9" s="53" t="s">
        <v>108</v>
      </c>
      <c r="F9" s="54"/>
    </row>
    <row r="10" spans="1:6" x14ac:dyDescent="0.25">
      <c r="A10" s="61" t="s">
        <v>63</v>
      </c>
      <c r="B10" s="61"/>
      <c r="C10" s="61"/>
      <c r="D10" s="61"/>
    </row>
    <row r="11" spans="1:6" x14ac:dyDescent="0.25">
      <c r="A11" s="11">
        <v>1</v>
      </c>
      <c r="B11" s="2" t="s">
        <v>7</v>
      </c>
      <c r="C11" s="37"/>
      <c r="D11" s="37"/>
      <c r="E11" s="40">
        <f t="shared" ref="E11:E23" si="0">IFERROR(VALUE(_xlfn.CONCAT(LEFT(C11,FIND(",",C11)),MID(C11,FIND(",",C11,1)+1,2))),C11)</f>
        <v>0</v>
      </c>
      <c r="F11" s="40" t="b">
        <f t="shared" ref="F11:F23" si="1">IFERROR(C11-E11=0,TRUE)</f>
        <v>1</v>
      </c>
    </row>
    <row r="12" spans="1:6" ht="30" x14ac:dyDescent="0.25">
      <c r="A12" s="36">
        <v>1.1000000000000001</v>
      </c>
      <c r="B12" s="4" t="s">
        <v>69</v>
      </c>
      <c r="C12" s="42"/>
      <c r="D12" s="37">
        <f t="shared" ref="D12:D23" si="2">C12*1.23</f>
        <v>0</v>
      </c>
      <c r="E12" s="40">
        <f t="shared" si="0"/>
        <v>0</v>
      </c>
      <c r="F12" s="40" t="b">
        <f t="shared" si="1"/>
        <v>1</v>
      </c>
    </row>
    <row r="13" spans="1:6" x14ac:dyDescent="0.25">
      <c r="A13" s="36">
        <v>1.2</v>
      </c>
      <c r="B13" s="4" t="s">
        <v>26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</row>
    <row r="14" spans="1:6" x14ac:dyDescent="0.25">
      <c r="A14" s="11">
        <v>3</v>
      </c>
      <c r="B14" s="2" t="s">
        <v>9</v>
      </c>
      <c r="C14" s="37"/>
      <c r="D14" s="37"/>
      <c r="E14" s="40">
        <f t="shared" si="0"/>
        <v>0</v>
      </c>
      <c r="F14" s="40" t="b">
        <f t="shared" si="1"/>
        <v>1</v>
      </c>
    </row>
    <row r="15" spans="1:6" x14ac:dyDescent="0.25">
      <c r="A15" s="36">
        <v>3.1</v>
      </c>
      <c r="B15" s="4" t="s">
        <v>27</v>
      </c>
      <c r="C15" s="42"/>
      <c r="D15" s="37">
        <f t="shared" si="2"/>
        <v>0</v>
      </c>
      <c r="E15" s="40">
        <f t="shared" si="0"/>
        <v>0</v>
      </c>
      <c r="F15" s="40" t="b">
        <f t="shared" si="1"/>
        <v>1</v>
      </c>
    </row>
    <row r="16" spans="1:6" x14ac:dyDescent="0.25">
      <c r="A16" s="36">
        <v>3.2</v>
      </c>
      <c r="B16" s="4" t="s">
        <v>23</v>
      </c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</row>
    <row r="17" spans="1:6" x14ac:dyDescent="0.25">
      <c r="A17" s="11">
        <v>4</v>
      </c>
      <c r="B17" s="2" t="s">
        <v>11</v>
      </c>
      <c r="C17" s="37"/>
      <c r="D17" s="37"/>
      <c r="E17" s="40">
        <f t="shared" si="0"/>
        <v>0</v>
      </c>
      <c r="F17" s="40" t="b">
        <f t="shared" si="1"/>
        <v>1</v>
      </c>
    </row>
    <row r="18" spans="1:6" x14ac:dyDescent="0.25">
      <c r="A18" s="36">
        <v>4.0999999999999996</v>
      </c>
      <c r="B18" s="4" t="s">
        <v>12</v>
      </c>
      <c r="C18" s="42"/>
      <c r="D18" s="37">
        <f t="shared" si="2"/>
        <v>0</v>
      </c>
      <c r="E18" s="40">
        <f t="shared" si="0"/>
        <v>0</v>
      </c>
      <c r="F18" s="40" t="b">
        <f t="shared" si="1"/>
        <v>1</v>
      </c>
    </row>
    <row r="19" spans="1:6" ht="30" x14ac:dyDescent="0.25">
      <c r="A19" s="36">
        <v>4.5999999999999996</v>
      </c>
      <c r="B19" s="4" t="s">
        <v>13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</row>
    <row r="20" spans="1:6" x14ac:dyDescent="0.25">
      <c r="A20" s="36">
        <v>4.7</v>
      </c>
      <c r="B20" s="4" t="s">
        <v>14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</row>
    <row r="21" spans="1:6" x14ac:dyDescent="0.25">
      <c r="A21" s="11">
        <v>7</v>
      </c>
      <c r="B21" s="2" t="s">
        <v>66</v>
      </c>
      <c r="C21" s="37"/>
      <c r="D21" s="37"/>
      <c r="E21" s="40">
        <f t="shared" si="0"/>
        <v>0</v>
      </c>
      <c r="F21" s="40" t="b">
        <f t="shared" si="1"/>
        <v>1</v>
      </c>
    </row>
    <row r="22" spans="1:6" ht="30" x14ac:dyDescent="0.25">
      <c r="A22" s="36">
        <v>7.1</v>
      </c>
      <c r="B22" s="4" t="s">
        <v>28</v>
      </c>
      <c r="C22" s="42"/>
      <c r="D22" s="37">
        <f t="shared" si="2"/>
        <v>0</v>
      </c>
      <c r="E22" s="40">
        <f t="shared" si="0"/>
        <v>0</v>
      </c>
      <c r="F22" s="40" t="b">
        <f t="shared" si="1"/>
        <v>1</v>
      </c>
    </row>
    <row r="23" spans="1:6" ht="30" x14ac:dyDescent="0.25">
      <c r="A23" s="36">
        <v>8.1999999999999993</v>
      </c>
      <c r="B23" s="2" t="s">
        <v>15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</row>
    <row r="24" spans="1:6" x14ac:dyDescent="0.25">
      <c r="A24" s="12" t="s">
        <v>29</v>
      </c>
      <c r="B24" s="13" t="s">
        <v>17</v>
      </c>
      <c r="C24" s="38">
        <f>SUM(C11:C23)</f>
        <v>0</v>
      </c>
      <c r="D24" s="38">
        <f>SUM(D11:D23)</f>
        <v>0</v>
      </c>
      <c r="E24" s="40">
        <f t="shared" ref="E24:E30" si="3">IFERROR(VALUE(_xlfn.CONCAT(LEFT(C24,FIND(",",C24)),MID(C24,FIND(",",C24,1)+1,2))),C24)</f>
        <v>0</v>
      </c>
      <c r="F24" s="40" t="b">
        <f t="shared" ref="F24:F30" si="4">IFERROR(C24-E24=0,TRUE)</f>
        <v>1</v>
      </c>
    </row>
    <row r="25" spans="1:6" x14ac:dyDescent="0.25">
      <c r="C25" s="22"/>
      <c r="D25" s="22"/>
      <c r="E25" s="40">
        <f t="shared" si="3"/>
        <v>0</v>
      </c>
      <c r="F25" s="40" t="b">
        <f t="shared" si="4"/>
        <v>1</v>
      </c>
    </row>
    <row r="26" spans="1:6" x14ac:dyDescent="0.25">
      <c r="A26" s="56" t="s">
        <v>18</v>
      </c>
      <c r="B26" s="57"/>
      <c r="C26" s="57"/>
      <c r="D26" s="58"/>
      <c r="E26" s="40">
        <f t="shared" si="3"/>
        <v>0</v>
      </c>
      <c r="F26" s="40" t="b">
        <f t="shared" si="4"/>
        <v>1</v>
      </c>
    </row>
    <row r="27" spans="1:6" x14ac:dyDescent="0.25">
      <c r="A27" s="5" t="s">
        <v>30</v>
      </c>
      <c r="B27" s="6" t="s">
        <v>68</v>
      </c>
      <c r="C27" s="44"/>
      <c r="D27" s="38">
        <f>C27*1.23</f>
        <v>0</v>
      </c>
      <c r="E27" s="40">
        <f t="shared" si="3"/>
        <v>0</v>
      </c>
      <c r="F27" s="40" t="b">
        <f t="shared" si="4"/>
        <v>1</v>
      </c>
    </row>
    <row r="28" spans="1:6" x14ac:dyDescent="0.25">
      <c r="C28" s="22"/>
      <c r="D28" s="22"/>
      <c r="E28" s="40">
        <f t="shared" si="3"/>
        <v>0</v>
      </c>
      <c r="F28" s="40" t="b">
        <f t="shared" si="4"/>
        <v>1</v>
      </c>
    </row>
    <row r="29" spans="1:6" x14ac:dyDescent="0.25">
      <c r="A29" s="52" t="s">
        <v>70</v>
      </c>
      <c r="B29" s="52"/>
      <c r="C29" s="52"/>
      <c r="D29" s="52"/>
      <c r="E29" s="40">
        <f t="shared" si="3"/>
        <v>0</v>
      </c>
      <c r="F29" s="40" t="b">
        <f t="shared" si="4"/>
        <v>1</v>
      </c>
    </row>
    <row r="30" spans="1:6" x14ac:dyDescent="0.25">
      <c r="A30" s="10"/>
      <c r="B30" s="10"/>
      <c r="C30" s="39">
        <f>SUM(C24,C27)</f>
        <v>0</v>
      </c>
      <c r="D30" s="39">
        <f>SUM(D24,D27)</f>
        <v>0</v>
      </c>
      <c r="E30" s="40">
        <f t="shared" si="3"/>
        <v>0</v>
      </c>
      <c r="F30" s="40" t="b">
        <f t="shared" si="4"/>
        <v>1</v>
      </c>
    </row>
    <row r="31" spans="1:6" x14ac:dyDescent="0.25">
      <c r="C31" s="22"/>
      <c r="D31" s="22"/>
    </row>
    <row r="32" spans="1:6" x14ac:dyDescent="0.25">
      <c r="C32" s="22"/>
      <c r="D32" s="22"/>
    </row>
    <row r="33" spans="1:4" x14ac:dyDescent="0.25">
      <c r="C33" s="22"/>
      <c r="D33" s="22"/>
    </row>
    <row r="34" spans="1:4" x14ac:dyDescent="0.25">
      <c r="C34" s="22"/>
      <c r="D34" s="22"/>
    </row>
    <row r="35" spans="1:4" x14ac:dyDescent="0.25">
      <c r="C35" s="22"/>
      <c r="D35" s="22"/>
    </row>
    <row r="36" spans="1:4" x14ac:dyDescent="0.25">
      <c r="C36" s="22"/>
      <c r="D36" s="22"/>
    </row>
    <row r="37" spans="1:4" x14ac:dyDescent="0.25">
      <c r="C37" s="22"/>
      <c r="D37" s="22"/>
    </row>
    <row r="38" spans="1:4" x14ac:dyDescent="0.25">
      <c r="C38" s="22"/>
      <c r="D38" s="22"/>
    </row>
    <row r="39" spans="1:4" x14ac:dyDescent="0.25">
      <c r="C39" s="22"/>
      <c r="D39" s="22"/>
    </row>
    <row r="40" spans="1:4" x14ac:dyDescent="0.25">
      <c r="C40" s="22"/>
      <c r="D40" s="22"/>
    </row>
    <row r="41" spans="1:4" x14ac:dyDescent="0.25">
      <c r="C41" s="22"/>
      <c r="D41" s="22"/>
    </row>
    <row r="42" spans="1:4" x14ac:dyDescent="0.25">
      <c r="C42" s="22"/>
      <c r="D42" s="22"/>
    </row>
    <row r="43" spans="1:4" x14ac:dyDescent="0.25">
      <c r="C43" s="22"/>
      <c r="D43" s="22"/>
    </row>
    <row r="44" spans="1:4" x14ac:dyDescent="0.25">
      <c r="C44" s="22"/>
      <c r="D44" s="22"/>
    </row>
    <row r="45" spans="1:4" x14ac:dyDescent="0.25">
      <c r="C45" s="22"/>
      <c r="D45" s="22"/>
    </row>
    <row r="46" spans="1:4" x14ac:dyDescent="0.25">
      <c r="C46" s="22"/>
      <c r="D46" s="26"/>
    </row>
    <row r="47" spans="1:4" x14ac:dyDescent="0.25">
      <c r="C47" s="22"/>
      <c r="D47" s="26"/>
    </row>
    <row r="48" spans="1:4" ht="15.75" x14ac:dyDescent="0.25">
      <c r="A48" s="59" t="s">
        <v>25</v>
      </c>
      <c r="B48" s="59"/>
      <c r="C48" s="59"/>
      <c r="D48" s="59"/>
    </row>
    <row r="49" spans="1:4" x14ac:dyDescent="0.25">
      <c r="C49" s="22"/>
      <c r="D49" s="22"/>
    </row>
    <row r="50" spans="1:4" x14ac:dyDescent="0.25">
      <c r="A50" s="55" t="s">
        <v>31</v>
      </c>
      <c r="B50" s="55"/>
      <c r="C50" s="55"/>
      <c r="D50" s="55"/>
    </row>
    <row r="51" spans="1:4" x14ac:dyDescent="0.25">
      <c r="C51" s="22"/>
      <c r="D51" s="22"/>
    </row>
    <row r="52" spans="1:4" x14ac:dyDescent="0.25">
      <c r="A52" s="60" t="s">
        <v>1</v>
      </c>
      <c r="B52" s="34" t="s">
        <v>2</v>
      </c>
      <c r="C52" s="60" t="s">
        <v>4</v>
      </c>
      <c r="D52" s="60"/>
    </row>
    <row r="53" spans="1:4" ht="30" x14ac:dyDescent="0.25">
      <c r="A53" s="60"/>
      <c r="B53" s="34" t="s">
        <v>3</v>
      </c>
      <c r="C53" s="23" t="s">
        <v>5</v>
      </c>
      <c r="D53" s="23" t="s">
        <v>6</v>
      </c>
    </row>
    <row r="54" spans="1:4" x14ac:dyDescent="0.25">
      <c r="A54" s="61" t="s">
        <v>63</v>
      </c>
      <c r="B54" s="61"/>
      <c r="C54" s="61"/>
      <c r="D54" s="61"/>
    </row>
    <row r="55" spans="1:4" x14ac:dyDescent="0.25">
      <c r="A55" s="11">
        <v>1</v>
      </c>
      <c r="B55" s="2" t="s">
        <v>7</v>
      </c>
      <c r="C55" s="15"/>
      <c r="D55" s="15"/>
    </row>
    <row r="56" spans="1:4" ht="30" x14ac:dyDescent="0.25">
      <c r="A56" s="33">
        <v>1.1000000000000001</v>
      </c>
      <c r="B56" s="4" t="s">
        <v>21</v>
      </c>
      <c r="C56" s="15"/>
      <c r="D56" s="15"/>
    </row>
    <row r="57" spans="1:4" x14ac:dyDescent="0.25">
      <c r="A57" s="33">
        <v>1.2</v>
      </c>
      <c r="B57" s="4" t="s">
        <v>26</v>
      </c>
      <c r="C57" s="15"/>
      <c r="D57" s="15"/>
    </row>
    <row r="58" spans="1:4" x14ac:dyDescent="0.25">
      <c r="A58" s="11">
        <v>3</v>
      </c>
      <c r="B58" s="2" t="s">
        <v>9</v>
      </c>
      <c r="C58" s="15"/>
      <c r="D58" s="15"/>
    </row>
    <row r="59" spans="1:4" x14ac:dyDescent="0.25">
      <c r="A59" s="33">
        <v>3.1</v>
      </c>
      <c r="B59" s="4" t="s">
        <v>10</v>
      </c>
      <c r="C59" s="15"/>
      <c r="D59" s="15"/>
    </row>
    <row r="60" spans="1:4" x14ac:dyDescent="0.25">
      <c r="A60" s="33">
        <v>3.2</v>
      </c>
      <c r="B60" s="4" t="s">
        <v>23</v>
      </c>
      <c r="C60" s="15"/>
      <c r="D60" s="15"/>
    </row>
    <row r="61" spans="1:4" x14ac:dyDescent="0.25">
      <c r="A61" s="11">
        <v>4</v>
      </c>
      <c r="B61" s="2" t="s">
        <v>11</v>
      </c>
      <c r="C61" s="15"/>
      <c r="D61" s="15"/>
    </row>
    <row r="62" spans="1:4" x14ac:dyDescent="0.25">
      <c r="A62" s="33">
        <v>4.0999999999999996</v>
      </c>
      <c r="B62" s="4" t="s">
        <v>12</v>
      </c>
      <c r="C62" s="15"/>
      <c r="D62" s="15"/>
    </row>
    <row r="63" spans="1:4" ht="30" x14ac:dyDescent="0.25">
      <c r="A63" s="33">
        <v>4.5999999999999996</v>
      </c>
      <c r="B63" s="4" t="s">
        <v>13</v>
      </c>
      <c r="C63" s="15"/>
      <c r="D63" s="15"/>
    </row>
    <row r="64" spans="1:4" x14ac:dyDescent="0.25">
      <c r="A64" s="33">
        <v>4.7</v>
      </c>
      <c r="B64" s="4" t="s">
        <v>14</v>
      </c>
      <c r="C64" s="15"/>
      <c r="D64" s="15"/>
    </row>
    <row r="65" spans="1:4" x14ac:dyDescent="0.25">
      <c r="A65" s="11">
        <v>7</v>
      </c>
      <c r="B65" s="2" t="s">
        <v>66</v>
      </c>
      <c r="C65" s="15"/>
      <c r="D65" s="15"/>
    </row>
    <row r="66" spans="1:4" x14ac:dyDescent="0.25">
      <c r="A66" s="33">
        <v>7.1</v>
      </c>
      <c r="B66" s="4" t="s">
        <v>67</v>
      </c>
      <c r="C66" s="15"/>
      <c r="D66" s="15"/>
    </row>
    <row r="67" spans="1:4" ht="30" x14ac:dyDescent="0.25">
      <c r="A67" s="33">
        <v>8.1999999999999993</v>
      </c>
      <c r="B67" s="2" t="s">
        <v>15</v>
      </c>
      <c r="C67" s="15"/>
      <c r="D67" s="15"/>
    </row>
    <row r="68" spans="1:4" x14ac:dyDescent="0.25">
      <c r="A68" s="5" t="s">
        <v>32</v>
      </c>
      <c r="B68" s="7" t="s">
        <v>17</v>
      </c>
      <c r="C68" s="16"/>
      <c r="D68" s="16"/>
    </row>
    <row r="69" spans="1:4" x14ac:dyDescent="0.25">
      <c r="C69" s="22"/>
      <c r="D69" s="22"/>
    </row>
    <row r="70" spans="1:4" x14ac:dyDescent="0.25">
      <c r="A70" s="56" t="s">
        <v>18</v>
      </c>
      <c r="B70" s="57"/>
      <c r="C70" s="57"/>
      <c r="D70" s="58"/>
    </row>
    <row r="71" spans="1:4" x14ac:dyDescent="0.25">
      <c r="A71" s="5" t="s">
        <v>33</v>
      </c>
      <c r="B71" s="6" t="s">
        <v>68</v>
      </c>
      <c r="C71" s="16"/>
      <c r="D71" s="16"/>
    </row>
    <row r="72" spans="1:4" x14ac:dyDescent="0.25">
      <c r="C72" s="22"/>
      <c r="D72" s="22"/>
    </row>
    <row r="73" spans="1:4" x14ac:dyDescent="0.25">
      <c r="A73" s="52" t="s">
        <v>71</v>
      </c>
      <c r="B73" s="52"/>
      <c r="C73" s="52"/>
      <c r="D73" s="52"/>
    </row>
    <row r="74" spans="1:4" x14ac:dyDescent="0.25">
      <c r="A74" s="10"/>
      <c r="B74" s="10"/>
      <c r="C74" s="21"/>
      <c r="D74" s="21"/>
    </row>
  </sheetData>
  <sheetProtection algorithmName="SHA-512" hashValue="FT4BFEIHFYAJ3NwIHnlVvWxDyyp3COODcAJ7S1CGqLIEGnVBF04Ru/5VSIhiWs/bmDSzu3QXighwdFVl8dpz2Q==" saltValue="fsMerJDPlWoiJ50sUuYfnA==" spinCount="100000" sheet="1" objects="1" scenarios="1"/>
  <mergeCells count="15">
    <mergeCell ref="A26:D26"/>
    <mergeCell ref="E9:F9"/>
    <mergeCell ref="A4:D4"/>
    <mergeCell ref="A6:D6"/>
    <mergeCell ref="A8:A9"/>
    <mergeCell ref="C8:D8"/>
    <mergeCell ref="A10:D10"/>
    <mergeCell ref="A70:D70"/>
    <mergeCell ref="A73:D73"/>
    <mergeCell ref="A29:D29"/>
    <mergeCell ref="A48:D48"/>
    <mergeCell ref="A50:D50"/>
    <mergeCell ref="A52:A53"/>
    <mergeCell ref="C52:D52"/>
    <mergeCell ref="A54:D54"/>
  </mergeCells>
  <conditionalFormatting sqref="F1:F2">
    <cfRule type="containsText" dxfId="52" priority="2" operator="containsText" text="FAŁSZ">
      <formula>NOT(ISERROR(SEARCH("FAŁSZ",#REF!)))</formula>
    </cfRule>
  </conditionalFormatting>
  <conditionalFormatting sqref="F9:F30">
    <cfRule type="containsText" dxfId="51" priority="1" operator="containsText" text="FAŁSZ">
      <formula>NOT(ISERROR(SEARCH("FAŁSZ",#REF!)))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8BB68-AAD6-4BD7-80AE-1B0C27C1C588}">
  <dimension ref="A1:F30"/>
  <sheetViews>
    <sheetView workbookViewId="0">
      <selection activeCell="I14" sqref="I14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6" width="0" hidden="1" customWidth="1"/>
  </cols>
  <sheetData>
    <row r="1" spans="1:6" x14ac:dyDescent="0.25">
      <c r="C1" s="22"/>
      <c r="D1" s="24" t="s">
        <v>162</v>
      </c>
    </row>
    <row r="2" spans="1:6" x14ac:dyDescent="0.25">
      <c r="C2" s="22"/>
      <c r="D2" s="25" t="s">
        <v>159</v>
      </c>
    </row>
    <row r="3" spans="1:6" x14ac:dyDescent="0.25">
      <c r="C3" s="22"/>
      <c r="D3" s="26"/>
    </row>
    <row r="4" spans="1:6" ht="15.75" x14ac:dyDescent="0.25">
      <c r="A4" s="59" t="s">
        <v>25</v>
      </c>
      <c r="B4" s="59"/>
      <c r="C4" s="59"/>
      <c r="D4" s="59"/>
    </row>
    <row r="5" spans="1:6" x14ac:dyDescent="0.25">
      <c r="C5" s="22"/>
      <c r="D5" s="22"/>
    </row>
    <row r="6" spans="1:6" x14ac:dyDescent="0.25">
      <c r="A6" s="55" t="s">
        <v>31</v>
      </c>
      <c r="B6" s="55"/>
      <c r="C6" s="55"/>
      <c r="D6" s="55"/>
    </row>
    <row r="7" spans="1:6" x14ac:dyDescent="0.25">
      <c r="C7" s="22"/>
      <c r="D7" s="22"/>
    </row>
    <row r="8" spans="1:6" x14ac:dyDescent="0.25">
      <c r="A8" s="60" t="s">
        <v>1</v>
      </c>
      <c r="B8" s="35" t="s">
        <v>2</v>
      </c>
      <c r="C8" s="60" t="s">
        <v>4</v>
      </c>
      <c r="D8" s="60"/>
    </row>
    <row r="9" spans="1:6" ht="30" x14ac:dyDescent="0.25">
      <c r="A9" s="60"/>
      <c r="B9" s="35" t="s">
        <v>3</v>
      </c>
      <c r="C9" s="23" t="s">
        <v>5</v>
      </c>
      <c r="D9" s="23" t="s">
        <v>6</v>
      </c>
      <c r="E9" s="53" t="s">
        <v>108</v>
      </c>
      <c r="F9" s="54"/>
    </row>
    <row r="10" spans="1:6" x14ac:dyDescent="0.25">
      <c r="A10" s="61" t="s">
        <v>63</v>
      </c>
      <c r="B10" s="61"/>
      <c r="C10" s="61"/>
      <c r="D10" s="61"/>
    </row>
    <row r="11" spans="1:6" x14ac:dyDescent="0.25">
      <c r="A11" s="11">
        <v>1</v>
      </c>
      <c r="B11" s="2" t="s">
        <v>7</v>
      </c>
      <c r="C11" s="37"/>
      <c r="D11" s="37"/>
      <c r="E11" s="40">
        <f t="shared" ref="E11:E23" si="0">IFERROR(VALUE(_xlfn.CONCAT(LEFT(C11,FIND(",",C11)),MID(C11,FIND(",",C11,1)+1,2))),C11)</f>
        <v>0</v>
      </c>
      <c r="F11" s="40" t="b">
        <f t="shared" ref="F11:F23" si="1">IFERROR(C11-E11=0,TRUE)</f>
        <v>1</v>
      </c>
    </row>
    <row r="12" spans="1:6" ht="30" x14ac:dyDescent="0.25">
      <c r="A12" s="36">
        <v>1.1000000000000001</v>
      </c>
      <c r="B12" s="4" t="s">
        <v>21</v>
      </c>
      <c r="C12" s="42"/>
      <c r="D12" s="37">
        <f t="shared" ref="D12:D23" si="2">C12*1.23</f>
        <v>0</v>
      </c>
      <c r="E12" s="40">
        <f t="shared" si="0"/>
        <v>0</v>
      </c>
      <c r="F12" s="40" t="b">
        <f t="shared" si="1"/>
        <v>1</v>
      </c>
    </row>
    <row r="13" spans="1:6" x14ac:dyDescent="0.25">
      <c r="A13" s="36">
        <v>1.2</v>
      </c>
      <c r="B13" s="4" t="s">
        <v>26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</row>
    <row r="14" spans="1:6" x14ac:dyDescent="0.25">
      <c r="A14" s="11">
        <v>3</v>
      </c>
      <c r="B14" s="2" t="s">
        <v>9</v>
      </c>
      <c r="C14" s="37"/>
      <c r="D14" s="37"/>
      <c r="E14" s="40">
        <f t="shared" si="0"/>
        <v>0</v>
      </c>
      <c r="F14" s="40" t="b">
        <f t="shared" si="1"/>
        <v>1</v>
      </c>
    </row>
    <row r="15" spans="1:6" x14ac:dyDescent="0.25">
      <c r="A15" s="36">
        <v>3.1</v>
      </c>
      <c r="B15" s="4" t="s">
        <v>10</v>
      </c>
      <c r="C15" s="42"/>
      <c r="D15" s="37">
        <f t="shared" si="2"/>
        <v>0</v>
      </c>
      <c r="E15" s="40">
        <f t="shared" si="0"/>
        <v>0</v>
      </c>
      <c r="F15" s="40" t="b">
        <f t="shared" si="1"/>
        <v>1</v>
      </c>
    </row>
    <row r="16" spans="1:6" x14ac:dyDescent="0.25">
      <c r="A16" s="36">
        <v>3.2</v>
      </c>
      <c r="B16" s="4" t="s">
        <v>23</v>
      </c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</row>
    <row r="17" spans="1:6" x14ac:dyDescent="0.25">
      <c r="A17" s="11">
        <v>4</v>
      </c>
      <c r="B17" s="2" t="s">
        <v>11</v>
      </c>
      <c r="C17" s="37"/>
      <c r="D17" s="37"/>
      <c r="E17" s="40">
        <f t="shared" si="0"/>
        <v>0</v>
      </c>
      <c r="F17" s="40" t="b">
        <f t="shared" si="1"/>
        <v>1</v>
      </c>
    </row>
    <row r="18" spans="1:6" x14ac:dyDescent="0.25">
      <c r="A18" s="36">
        <v>4.0999999999999996</v>
      </c>
      <c r="B18" s="4" t="s">
        <v>12</v>
      </c>
      <c r="C18" s="42"/>
      <c r="D18" s="37">
        <f t="shared" si="2"/>
        <v>0</v>
      </c>
      <c r="E18" s="40">
        <f t="shared" si="0"/>
        <v>0</v>
      </c>
      <c r="F18" s="40" t="b">
        <f t="shared" si="1"/>
        <v>1</v>
      </c>
    </row>
    <row r="19" spans="1:6" ht="30" x14ac:dyDescent="0.25">
      <c r="A19" s="36">
        <v>4.5999999999999996</v>
      </c>
      <c r="B19" s="4" t="s">
        <v>13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</row>
    <row r="20" spans="1:6" x14ac:dyDescent="0.25">
      <c r="A20" s="36">
        <v>4.7</v>
      </c>
      <c r="B20" s="4" t="s">
        <v>14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</row>
    <row r="21" spans="1:6" x14ac:dyDescent="0.25">
      <c r="A21" s="11">
        <v>7</v>
      </c>
      <c r="B21" s="2" t="s">
        <v>66</v>
      </c>
      <c r="C21" s="37"/>
      <c r="D21" s="37"/>
      <c r="E21" s="40">
        <f t="shared" si="0"/>
        <v>0</v>
      </c>
      <c r="F21" s="40" t="b">
        <f t="shared" si="1"/>
        <v>1</v>
      </c>
    </row>
    <row r="22" spans="1:6" x14ac:dyDescent="0.25">
      <c r="A22" s="36">
        <v>7.1</v>
      </c>
      <c r="B22" s="4" t="s">
        <v>67</v>
      </c>
      <c r="C22" s="42"/>
      <c r="D22" s="37">
        <f t="shared" si="2"/>
        <v>0</v>
      </c>
      <c r="E22" s="40">
        <f t="shared" si="0"/>
        <v>0</v>
      </c>
      <c r="F22" s="40" t="b">
        <f t="shared" si="1"/>
        <v>1</v>
      </c>
    </row>
    <row r="23" spans="1:6" ht="30" x14ac:dyDescent="0.25">
      <c r="A23" s="36">
        <v>8.1999999999999993</v>
      </c>
      <c r="B23" s="2" t="s">
        <v>15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</row>
    <row r="24" spans="1:6" x14ac:dyDescent="0.25">
      <c r="A24" s="5" t="s">
        <v>32</v>
      </c>
      <c r="B24" s="7" t="s">
        <v>17</v>
      </c>
      <c r="C24" s="38">
        <f>SUM(C11:C23)</f>
        <v>0</v>
      </c>
      <c r="D24" s="38">
        <f>SUM(D11:D23)</f>
        <v>0</v>
      </c>
      <c r="E24" s="40">
        <f t="shared" ref="E24:E30" si="3">IFERROR(VALUE(_xlfn.CONCAT(LEFT(C24,FIND(",",C24)),MID(C24,FIND(",",C24,1)+1,2))),C24)</f>
        <v>0</v>
      </c>
      <c r="F24" s="40" t="b">
        <f t="shared" ref="F24:F30" si="4">IFERROR(C24-E24=0,TRUE)</f>
        <v>1</v>
      </c>
    </row>
    <row r="25" spans="1:6" x14ac:dyDescent="0.25">
      <c r="C25" s="22"/>
      <c r="D25" s="22"/>
      <c r="E25" s="40">
        <f t="shared" si="3"/>
        <v>0</v>
      </c>
      <c r="F25" s="40" t="b">
        <f t="shared" si="4"/>
        <v>1</v>
      </c>
    </row>
    <row r="26" spans="1:6" x14ac:dyDescent="0.25">
      <c r="A26" s="56" t="s">
        <v>18</v>
      </c>
      <c r="B26" s="57"/>
      <c r="C26" s="57"/>
      <c r="D26" s="58"/>
      <c r="E26" s="40">
        <f t="shared" si="3"/>
        <v>0</v>
      </c>
      <c r="F26" s="40" t="b">
        <f t="shared" si="4"/>
        <v>1</v>
      </c>
    </row>
    <row r="27" spans="1:6" x14ac:dyDescent="0.25">
      <c r="A27" s="5" t="s">
        <v>33</v>
      </c>
      <c r="B27" s="6" t="s">
        <v>68</v>
      </c>
      <c r="C27" s="44"/>
      <c r="D27" s="38">
        <f>C27*1.23</f>
        <v>0</v>
      </c>
      <c r="E27" s="40">
        <f t="shared" si="3"/>
        <v>0</v>
      </c>
      <c r="F27" s="40" t="b">
        <f t="shared" si="4"/>
        <v>1</v>
      </c>
    </row>
    <row r="28" spans="1:6" x14ac:dyDescent="0.25">
      <c r="C28" s="22"/>
      <c r="D28" s="22"/>
      <c r="E28" s="40">
        <f t="shared" si="3"/>
        <v>0</v>
      </c>
      <c r="F28" s="40" t="b">
        <f t="shared" si="4"/>
        <v>1</v>
      </c>
    </row>
    <row r="29" spans="1:6" x14ac:dyDescent="0.25">
      <c r="A29" s="52" t="s">
        <v>71</v>
      </c>
      <c r="B29" s="52"/>
      <c r="C29" s="52"/>
      <c r="D29" s="52"/>
      <c r="E29" s="40">
        <f t="shared" si="3"/>
        <v>0</v>
      </c>
      <c r="F29" s="40" t="b">
        <f t="shared" si="4"/>
        <v>1</v>
      </c>
    </row>
    <row r="30" spans="1:6" x14ac:dyDescent="0.25">
      <c r="A30" s="10"/>
      <c r="B30" s="10"/>
      <c r="C30" s="39">
        <f>SUM(C24,C27)</f>
        <v>0</v>
      </c>
      <c r="D30" s="39">
        <f>SUM(D24,D27)</f>
        <v>0</v>
      </c>
      <c r="E30" s="40">
        <f t="shared" si="3"/>
        <v>0</v>
      </c>
      <c r="F30" s="40" t="b">
        <f t="shared" si="4"/>
        <v>1</v>
      </c>
    </row>
  </sheetData>
  <sheetProtection algorithmName="SHA-512" hashValue="pEFqbc2EjQeX1h0BW8fWJLXn4OU+YutkFc4VJ0tbCPHFvNIVlC8upVXeAsa77D2Xk7Sue9bgdWlNbSWaCyOzuQ==" saltValue="J/Bg2nVFm8MVHiWoz4xbPw==" spinCount="100000" sheet="1" objects="1" scenarios="1"/>
  <mergeCells count="8">
    <mergeCell ref="A29:D29"/>
    <mergeCell ref="E9:F9"/>
    <mergeCell ref="A4:D4"/>
    <mergeCell ref="A6:D6"/>
    <mergeCell ref="A8:A9"/>
    <mergeCell ref="C8:D8"/>
    <mergeCell ref="A10:D10"/>
    <mergeCell ref="A26:D26"/>
  </mergeCells>
  <conditionalFormatting sqref="F1:F2">
    <cfRule type="containsText" dxfId="50" priority="2" operator="containsText" text="FAŁSZ">
      <formula>NOT(ISERROR(SEARCH("FAŁSZ",#REF!)))</formula>
    </cfRule>
  </conditionalFormatting>
  <conditionalFormatting sqref="F9:F30">
    <cfRule type="containsText" dxfId="49" priority="1" operator="containsText" text="FAŁSZ">
      <formula>NOT(ISERROR(SEARCH("FAŁSZ",#REF!)))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22D01-E60B-48D8-8624-DCC0A63AB1E3}">
  <dimension ref="A1:F30"/>
  <sheetViews>
    <sheetView workbookViewId="0">
      <selection activeCell="D2" sqref="D2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5" width="12.7109375" hidden="1" customWidth="1"/>
    <col min="6" max="6" width="0" hidden="1" customWidth="1"/>
  </cols>
  <sheetData>
    <row r="1" spans="1:6" x14ac:dyDescent="0.25">
      <c r="C1" s="22"/>
      <c r="D1" s="24" t="s">
        <v>163</v>
      </c>
    </row>
    <row r="2" spans="1:6" x14ac:dyDescent="0.25">
      <c r="C2" s="22"/>
      <c r="D2" s="25" t="s">
        <v>159</v>
      </c>
    </row>
    <row r="3" spans="1:6" x14ac:dyDescent="0.25">
      <c r="C3" s="22"/>
      <c r="D3" s="26"/>
    </row>
    <row r="4" spans="1:6" ht="15.75" x14ac:dyDescent="0.25">
      <c r="A4" s="59" t="s">
        <v>25</v>
      </c>
      <c r="B4" s="59"/>
      <c r="C4" s="59"/>
      <c r="D4" s="59"/>
    </row>
    <row r="5" spans="1:6" x14ac:dyDescent="0.25">
      <c r="C5" s="22"/>
      <c r="D5" s="22"/>
    </row>
    <row r="6" spans="1:6" x14ac:dyDescent="0.25">
      <c r="A6" s="55" t="s">
        <v>34</v>
      </c>
      <c r="B6" s="55"/>
      <c r="C6" s="55"/>
      <c r="D6" s="55"/>
    </row>
    <row r="7" spans="1:6" x14ac:dyDescent="0.25">
      <c r="C7" s="22"/>
      <c r="D7" s="22"/>
    </row>
    <row r="8" spans="1:6" x14ac:dyDescent="0.25">
      <c r="A8" s="60" t="s">
        <v>1</v>
      </c>
      <c r="B8" s="34" t="s">
        <v>2</v>
      </c>
      <c r="C8" s="60" t="s">
        <v>4</v>
      </c>
      <c r="D8" s="60"/>
    </row>
    <row r="9" spans="1:6" ht="30" x14ac:dyDescent="0.25">
      <c r="A9" s="60"/>
      <c r="B9" s="34" t="s">
        <v>3</v>
      </c>
      <c r="C9" s="23" t="s">
        <v>5</v>
      </c>
      <c r="D9" s="23" t="s">
        <v>6</v>
      </c>
      <c r="E9" s="53" t="s">
        <v>108</v>
      </c>
      <c r="F9" s="54"/>
    </row>
    <row r="10" spans="1:6" x14ac:dyDescent="0.25">
      <c r="A10" s="61" t="s">
        <v>63</v>
      </c>
      <c r="B10" s="61"/>
      <c r="C10" s="61"/>
      <c r="D10" s="61"/>
    </row>
    <row r="11" spans="1:6" x14ac:dyDescent="0.25">
      <c r="A11" s="11">
        <v>1</v>
      </c>
      <c r="B11" s="2" t="s">
        <v>7</v>
      </c>
      <c r="C11" s="37"/>
      <c r="D11" s="37"/>
      <c r="E11" s="40">
        <f t="shared" ref="E11:E24" si="0">IFERROR(VALUE(_xlfn.CONCAT(LEFT(C11,FIND(",",C11)),MID(C11,FIND(",",C11,1)+1,2))),C11)</f>
        <v>0</v>
      </c>
      <c r="F11" s="40" t="b">
        <f t="shared" ref="F11:F24" si="1">IFERROR(C11-E11=0,TRUE)</f>
        <v>1</v>
      </c>
    </row>
    <row r="12" spans="1:6" ht="30" x14ac:dyDescent="0.25">
      <c r="A12" s="36">
        <v>1.1000000000000001</v>
      </c>
      <c r="B12" s="4" t="s">
        <v>35</v>
      </c>
      <c r="C12" s="42"/>
      <c r="D12" s="37">
        <f t="shared" ref="D12:D23" si="2">C12*1.23</f>
        <v>0</v>
      </c>
      <c r="E12" s="40">
        <f t="shared" si="0"/>
        <v>0</v>
      </c>
      <c r="F12" s="40" t="b">
        <f t="shared" si="1"/>
        <v>1</v>
      </c>
    </row>
    <row r="13" spans="1:6" x14ac:dyDescent="0.25">
      <c r="A13" s="36">
        <v>1.2</v>
      </c>
      <c r="B13" s="4" t="s">
        <v>64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</row>
    <row r="14" spans="1:6" x14ac:dyDescent="0.25">
      <c r="A14" s="11">
        <v>3</v>
      </c>
      <c r="B14" s="2" t="s">
        <v>9</v>
      </c>
      <c r="C14" s="37"/>
      <c r="D14" s="37"/>
      <c r="E14" s="40">
        <f t="shared" si="0"/>
        <v>0</v>
      </c>
      <c r="F14" s="40" t="b">
        <f t="shared" si="1"/>
        <v>1</v>
      </c>
    </row>
    <row r="15" spans="1:6" x14ac:dyDescent="0.25">
      <c r="A15" s="36">
        <v>3.1</v>
      </c>
      <c r="B15" s="4" t="s">
        <v>10</v>
      </c>
      <c r="C15" s="42"/>
      <c r="D15" s="37">
        <f t="shared" si="2"/>
        <v>0</v>
      </c>
      <c r="E15" s="40">
        <f t="shared" si="0"/>
        <v>0</v>
      </c>
      <c r="F15" s="40" t="b">
        <f t="shared" si="1"/>
        <v>1</v>
      </c>
    </row>
    <row r="16" spans="1:6" x14ac:dyDescent="0.25">
      <c r="A16" s="36">
        <v>3.2</v>
      </c>
      <c r="B16" s="14"/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</row>
    <row r="17" spans="1:6" x14ac:dyDescent="0.25">
      <c r="A17" s="11">
        <v>4</v>
      </c>
      <c r="B17" s="2" t="s">
        <v>11</v>
      </c>
      <c r="C17" s="37"/>
      <c r="D17" s="37"/>
      <c r="E17" s="40">
        <f t="shared" si="0"/>
        <v>0</v>
      </c>
      <c r="F17" s="40" t="b">
        <f t="shared" si="1"/>
        <v>1</v>
      </c>
    </row>
    <row r="18" spans="1:6" x14ac:dyDescent="0.25">
      <c r="A18" s="36">
        <v>4.0999999999999996</v>
      </c>
      <c r="B18" s="4" t="s">
        <v>12</v>
      </c>
      <c r="C18" s="42"/>
      <c r="D18" s="37">
        <f t="shared" si="2"/>
        <v>0</v>
      </c>
      <c r="E18" s="40">
        <f t="shared" si="0"/>
        <v>0</v>
      </c>
      <c r="F18" s="40" t="b">
        <f t="shared" si="1"/>
        <v>1</v>
      </c>
    </row>
    <row r="19" spans="1:6" ht="30" x14ac:dyDescent="0.25">
      <c r="A19" s="36">
        <v>4.5999999999999996</v>
      </c>
      <c r="B19" s="4" t="s">
        <v>13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</row>
    <row r="20" spans="1:6" x14ac:dyDescent="0.25">
      <c r="A20" s="36">
        <v>4.7</v>
      </c>
      <c r="B20" s="4" t="s">
        <v>65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</row>
    <row r="21" spans="1:6" x14ac:dyDescent="0.25">
      <c r="A21" s="11">
        <v>7</v>
      </c>
      <c r="B21" s="2" t="s">
        <v>66</v>
      </c>
      <c r="C21" s="37"/>
      <c r="D21" s="37"/>
      <c r="E21" s="40">
        <f t="shared" si="0"/>
        <v>0</v>
      </c>
      <c r="F21" s="40" t="b">
        <f t="shared" si="1"/>
        <v>1</v>
      </c>
    </row>
    <row r="22" spans="1:6" x14ac:dyDescent="0.25">
      <c r="A22" s="36">
        <v>7.1</v>
      </c>
      <c r="B22" s="4" t="s">
        <v>67</v>
      </c>
      <c r="C22" s="42"/>
      <c r="D22" s="37">
        <f t="shared" si="2"/>
        <v>0</v>
      </c>
      <c r="E22" s="40">
        <f t="shared" si="0"/>
        <v>0</v>
      </c>
      <c r="F22" s="40" t="b">
        <f t="shared" si="1"/>
        <v>1</v>
      </c>
    </row>
    <row r="23" spans="1:6" ht="30" x14ac:dyDescent="0.25">
      <c r="A23" s="36">
        <v>8.1999999999999993</v>
      </c>
      <c r="B23" s="2" t="s">
        <v>15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</row>
    <row r="24" spans="1:6" x14ac:dyDescent="0.25">
      <c r="A24" s="5" t="s">
        <v>36</v>
      </c>
      <c r="B24" s="7" t="s">
        <v>17</v>
      </c>
      <c r="C24" s="38">
        <f>SUM(C11:C23)</f>
        <v>0</v>
      </c>
      <c r="D24" s="38">
        <f>SUM(D11:D23)</f>
        <v>0</v>
      </c>
      <c r="E24" s="40">
        <f t="shared" si="0"/>
        <v>0</v>
      </c>
      <c r="F24" s="40" t="b">
        <f t="shared" si="1"/>
        <v>1</v>
      </c>
    </row>
    <row r="25" spans="1:6" x14ac:dyDescent="0.25">
      <c r="C25" s="22"/>
      <c r="D25" s="22"/>
      <c r="E25" s="40">
        <f t="shared" ref="E25:E30" si="3">IFERROR(VALUE(_xlfn.CONCAT(LEFT(C25,FIND(",",C25)),MID(C25,FIND(",",C25,1)+1,2))),C25)</f>
        <v>0</v>
      </c>
      <c r="F25" s="40" t="b">
        <f t="shared" ref="F25:F30" si="4">IFERROR(C25-E25=0,TRUE)</f>
        <v>1</v>
      </c>
    </row>
    <row r="26" spans="1:6" x14ac:dyDescent="0.25">
      <c r="A26" s="56" t="s">
        <v>18</v>
      </c>
      <c r="B26" s="57"/>
      <c r="C26" s="57"/>
      <c r="D26" s="58"/>
      <c r="E26" s="40">
        <f t="shared" si="3"/>
        <v>0</v>
      </c>
      <c r="F26" s="40" t="b">
        <f t="shared" si="4"/>
        <v>1</v>
      </c>
    </row>
    <row r="27" spans="1:6" x14ac:dyDescent="0.25">
      <c r="A27" s="5" t="s">
        <v>37</v>
      </c>
      <c r="B27" s="6" t="s">
        <v>68</v>
      </c>
      <c r="C27" s="44"/>
      <c r="D27" s="38">
        <f>C27*1.23</f>
        <v>0</v>
      </c>
      <c r="E27" s="40">
        <f t="shared" si="3"/>
        <v>0</v>
      </c>
      <c r="F27" s="40" t="b">
        <f t="shared" si="4"/>
        <v>1</v>
      </c>
    </row>
    <row r="28" spans="1:6" x14ac:dyDescent="0.25">
      <c r="C28" s="22"/>
      <c r="D28" s="22"/>
      <c r="E28" s="40">
        <f t="shared" si="3"/>
        <v>0</v>
      </c>
      <c r="F28" s="40" t="b">
        <f t="shared" si="4"/>
        <v>1</v>
      </c>
    </row>
    <row r="29" spans="1:6" x14ac:dyDescent="0.25">
      <c r="A29" s="52" t="s">
        <v>72</v>
      </c>
      <c r="B29" s="52"/>
      <c r="C29" s="52"/>
      <c r="D29" s="52"/>
      <c r="E29" s="40">
        <f t="shared" si="3"/>
        <v>0</v>
      </c>
      <c r="F29" s="40" t="b">
        <f t="shared" si="4"/>
        <v>1</v>
      </c>
    </row>
    <row r="30" spans="1:6" x14ac:dyDescent="0.25">
      <c r="A30" s="10"/>
      <c r="B30" s="10"/>
      <c r="C30" s="39">
        <f>SUM(C24,C27)</f>
        <v>0</v>
      </c>
      <c r="D30" s="39">
        <f>SUM(D24,D27)</f>
        <v>0</v>
      </c>
      <c r="E30" s="40">
        <f t="shared" si="3"/>
        <v>0</v>
      </c>
      <c r="F30" s="40" t="b">
        <f t="shared" si="4"/>
        <v>1</v>
      </c>
    </row>
  </sheetData>
  <sheetProtection algorithmName="SHA-512" hashValue="j1S6tDWNciJcN+/v58G7c3av1aXArbjurNBVJqLgIW5ZKGtIAywsJEPay/ZQmW2og1KyQbjoHrIkQEGbCDxxrQ==" saltValue="ku5ePSTUAImCA5fBt3IjzQ==" spinCount="100000" sheet="1" objects="1" scenarios="1"/>
  <mergeCells count="8">
    <mergeCell ref="E9:F9"/>
    <mergeCell ref="A29:D29"/>
    <mergeCell ref="A4:D4"/>
    <mergeCell ref="A6:D6"/>
    <mergeCell ref="A8:A9"/>
    <mergeCell ref="C8:D8"/>
    <mergeCell ref="A10:D10"/>
    <mergeCell ref="A26:D26"/>
  </mergeCells>
  <conditionalFormatting sqref="F1:F2">
    <cfRule type="containsText" dxfId="48" priority="2" operator="containsText" text="FAŁSZ">
      <formula>NOT(ISERROR(SEARCH("FAŁSZ",#REF!)))</formula>
    </cfRule>
  </conditionalFormatting>
  <conditionalFormatting sqref="F9:F30">
    <cfRule type="containsText" dxfId="47" priority="1" operator="containsText" text="FAŁSZ">
      <formula>NOT(ISERROR(SEARCH("FAŁSZ",#REF!)))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A1ECF-5890-4E66-B69A-B939B58E9F7D}">
  <dimension ref="A1:G31"/>
  <sheetViews>
    <sheetView workbookViewId="0">
      <selection activeCell="D2" sqref="D2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6" width="0" hidden="1" customWidth="1"/>
  </cols>
  <sheetData>
    <row r="1" spans="1:7" x14ac:dyDescent="0.25">
      <c r="C1" s="22"/>
      <c r="D1" s="24" t="s">
        <v>164</v>
      </c>
    </row>
    <row r="2" spans="1:7" x14ac:dyDescent="0.25">
      <c r="C2" s="22"/>
      <c r="D2" s="25" t="s">
        <v>159</v>
      </c>
    </row>
    <row r="3" spans="1:7" x14ac:dyDescent="0.25">
      <c r="C3" s="22"/>
      <c r="D3" s="26"/>
    </row>
    <row r="4" spans="1:7" ht="15.75" x14ac:dyDescent="0.25">
      <c r="A4" s="59" t="s">
        <v>25</v>
      </c>
      <c r="B4" s="59"/>
      <c r="C4" s="59"/>
      <c r="D4" s="59"/>
    </row>
    <row r="5" spans="1:7" x14ac:dyDescent="0.25">
      <c r="C5" s="22"/>
      <c r="D5" s="22"/>
    </row>
    <row r="6" spans="1:7" x14ac:dyDescent="0.25">
      <c r="A6" s="62" t="s">
        <v>83</v>
      </c>
      <c r="B6" s="55"/>
      <c r="C6" s="55"/>
      <c r="D6" s="55"/>
    </row>
    <row r="7" spans="1:7" x14ac:dyDescent="0.25">
      <c r="C7" s="22"/>
      <c r="D7" s="22"/>
    </row>
    <row r="8" spans="1:7" x14ac:dyDescent="0.25">
      <c r="A8" s="60" t="s">
        <v>1</v>
      </c>
      <c r="B8" s="34" t="s">
        <v>2</v>
      </c>
      <c r="C8" s="60" t="s">
        <v>4</v>
      </c>
      <c r="D8" s="60"/>
    </row>
    <row r="9" spans="1:7" ht="30" x14ac:dyDescent="0.25">
      <c r="A9" s="60"/>
      <c r="B9" s="34" t="s">
        <v>3</v>
      </c>
      <c r="C9" s="23" t="s">
        <v>5</v>
      </c>
      <c r="D9" s="23" t="s">
        <v>6</v>
      </c>
      <c r="E9" s="53" t="s">
        <v>108</v>
      </c>
      <c r="F9" s="54"/>
    </row>
    <row r="10" spans="1:7" x14ac:dyDescent="0.25">
      <c r="A10" s="61" t="s">
        <v>63</v>
      </c>
      <c r="B10" s="61"/>
      <c r="C10" s="61"/>
      <c r="D10" s="61"/>
    </row>
    <row r="11" spans="1:7" x14ac:dyDescent="0.25">
      <c r="A11" s="11">
        <v>1</v>
      </c>
      <c r="B11" s="2" t="s">
        <v>7</v>
      </c>
      <c r="C11" s="37"/>
      <c r="D11" s="37"/>
      <c r="E11" s="40">
        <f t="shared" ref="E11:E24" si="0">IFERROR(VALUE(_xlfn.CONCAT(LEFT(C11,FIND(",",C11)),MID(C11,FIND(",",C11,1)+1,2))),C11)</f>
        <v>0</v>
      </c>
      <c r="F11" s="40" t="b">
        <f t="shared" ref="F11:F24" si="1">IFERROR(C11-E11=0,TRUE)</f>
        <v>1</v>
      </c>
      <c r="G11" s="45"/>
    </row>
    <row r="12" spans="1:7" ht="30" x14ac:dyDescent="0.25">
      <c r="A12" s="63">
        <v>1.1000000000000001</v>
      </c>
      <c r="B12" s="4" t="s">
        <v>35</v>
      </c>
      <c r="C12" s="42"/>
      <c r="D12" s="37">
        <f t="shared" ref="D12:D24" si="2">C12*1.23</f>
        <v>0</v>
      </c>
      <c r="E12" s="40">
        <f t="shared" si="0"/>
        <v>0</v>
      </c>
      <c r="F12" s="40" t="b">
        <f t="shared" si="1"/>
        <v>1</v>
      </c>
      <c r="G12" s="45"/>
    </row>
    <row r="13" spans="1:7" x14ac:dyDescent="0.25">
      <c r="A13" s="63"/>
      <c r="B13" s="4" t="s">
        <v>74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  <c r="G13" s="45"/>
    </row>
    <row r="14" spans="1:7" x14ac:dyDescent="0.25">
      <c r="A14" s="36">
        <v>1.2</v>
      </c>
      <c r="B14" s="4" t="s">
        <v>22</v>
      </c>
      <c r="C14" s="42"/>
      <c r="D14" s="37">
        <f t="shared" si="2"/>
        <v>0</v>
      </c>
      <c r="E14" s="40">
        <f t="shared" si="0"/>
        <v>0</v>
      </c>
      <c r="F14" s="40" t="b">
        <f t="shared" si="1"/>
        <v>1</v>
      </c>
      <c r="G14" s="45"/>
    </row>
    <row r="15" spans="1:7" x14ac:dyDescent="0.25">
      <c r="A15" s="11">
        <v>3</v>
      </c>
      <c r="B15" s="2" t="s">
        <v>9</v>
      </c>
      <c r="C15" s="37"/>
      <c r="D15" s="37"/>
      <c r="E15" s="40">
        <f t="shared" si="0"/>
        <v>0</v>
      </c>
      <c r="F15" s="40" t="b">
        <f t="shared" si="1"/>
        <v>1</v>
      </c>
      <c r="G15" s="45"/>
    </row>
    <row r="16" spans="1:7" x14ac:dyDescent="0.25">
      <c r="A16" s="36">
        <v>3.1</v>
      </c>
      <c r="B16" s="4" t="s">
        <v>38</v>
      </c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  <c r="G16" s="45"/>
    </row>
    <row r="17" spans="1:7" x14ac:dyDescent="0.25">
      <c r="A17" s="36">
        <v>3.2</v>
      </c>
      <c r="B17" s="4" t="s">
        <v>23</v>
      </c>
      <c r="C17" s="42"/>
      <c r="D17" s="37">
        <f t="shared" si="2"/>
        <v>0</v>
      </c>
      <c r="E17" s="40">
        <f t="shared" si="0"/>
        <v>0</v>
      </c>
      <c r="F17" s="40" t="b">
        <f t="shared" si="1"/>
        <v>1</v>
      </c>
      <c r="G17" s="45"/>
    </row>
    <row r="18" spans="1:7" x14ac:dyDescent="0.25">
      <c r="A18" s="11">
        <v>4</v>
      </c>
      <c r="B18" s="2" t="s">
        <v>11</v>
      </c>
      <c r="C18" s="37"/>
      <c r="D18" s="37"/>
      <c r="E18" s="40">
        <f t="shared" si="0"/>
        <v>0</v>
      </c>
      <c r="F18" s="40" t="b">
        <f t="shared" si="1"/>
        <v>1</v>
      </c>
      <c r="G18" s="45"/>
    </row>
    <row r="19" spans="1:7" x14ac:dyDescent="0.25">
      <c r="A19" s="36">
        <v>4.0999999999999996</v>
      </c>
      <c r="B19" s="4" t="s">
        <v>12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  <c r="G19" s="45"/>
    </row>
    <row r="20" spans="1:7" ht="30" x14ac:dyDescent="0.25">
      <c r="A20" s="36">
        <v>4.5999999999999996</v>
      </c>
      <c r="B20" s="4" t="s">
        <v>39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  <c r="G20" s="45"/>
    </row>
    <row r="21" spans="1:7" x14ac:dyDescent="0.25">
      <c r="A21" s="36">
        <v>4.7</v>
      </c>
      <c r="B21" s="4" t="s">
        <v>14</v>
      </c>
      <c r="C21" s="42"/>
      <c r="D21" s="37">
        <f t="shared" si="2"/>
        <v>0</v>
      </c>
      <c r="E21" s="40">
        <f t="shared" si="0"/>
        <v>0</v>
      </c>
      <c r="F21" s="40" t="b">
        <f t="shared" si="1"/>
        <v>1</v>
      </c>
      <c r="G21" s="45"/>
    </row>
    <row r="22" spans="1:7" x14ac:dyDescent="0.25">
      <c r="A22" s="11">
        <v>7</v>
      </c>
      <c r="B22" s="2" t="s">
        <v>66</v>
      </c>
      <c r="C22" s="37"/>
      <c r="D22" s="37"/>
      <c r="E22" s="40">
        <f t="shared" si="0"/>
        <v>0</v>
      </c>
      <c r="F22" s="40" t="b">
        <f t="shared" si="1"/>
        <v>1</v>
      </c>
      <c r="G22" s="45"/>
    </row>
    <row r="23" spans="1:7" x14ac:dyDescent="0.25">
      <c r="A23" s="36">
        <v>7.1</v>
      </c>
      <c r="B23" s="4" t="s">
        <v>67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  <c r="G23" s="45"/>
    </row>
    <row r="24" spans="1:7" ht="30" x14ac:dyDescent="0.25">
      <c r="A24" s="36">
        <v>8.1999999999999993</v>
      </c>
      <c r="B24" s="2" t="s">
        <v>15</v>
      </c>
      <c r="C24" s="42"/>
      <c r="D24" s="37">
        <f t="shared" si="2"/>
        <v>0</v>
      </c>
      <c r="E24" s="40">
        <f t="shared" si="0"/>
        <v>0</v>
      </c>
      <c r="F24" s="40" t="b">
        <f t="shared" si="1"/>
        <v>1</v>
      </c>
      <c r="G24" s="45"/>
    </row>
    <row r="25" spans="1:7" x14ac:dyDescent="0.25">
      <c r="A25" s="5" t="s">
        <v>40</v>
      </c>
      <c r="B25" s="7" t="s">
        <v>17</v>
      </c>
      <c r="C25" s="38">
        <f>SUM(C11:C24)</f>
        <v>0</v>
      </c>
      <c r="D25" s="38">
        <f>SUM(D11:D24)</f>
        <v>0</v>
      </c>
      <c r="E25" s="40">
        <f>IFERROR(VALUE(_xlfn.CONCAT(LEFT(C25,FIND(",",C25)),MID(C25,FIND(",",C25,1)+1,2))),C25)</f>
        <v>0</v>
      </c>
      <c r="F25" s="40" t="b">
        <f t="shared" ref="F25" si="3">IFERROR(C25-E25=0,TRUE)</f>
        <v>1</v>
      </c>
      <c r="G25" s="45"/>
    </row>
    <row r="26" spans="1:7" x14ac:dyDescent="0.25">
      <c r="C26" s="22"/>
      <c r="D26" s="22"/>
      <c r="E26" s="40">
        <f t="shared" ref="E26:E31" si="4">IFERROR(VALUE(_xlfn.CONCAT(LEFT(C26,FIND(",",C26)),MID(C26,FIND(",",C26,1)+1,2))),C26)</f>
        <v>0</v>
      </c>
      <c r="F26" s="40" t="b">
        <f t="shared" ref="F26:F31" si="5">IFERROR(C26-E26=0,TRUE)</f>
        <v>1</v>
      </c>
    </row>
    <row r="27" spans="1:7" x14ac:dyDescent="0.25">
      <c r="A27" s="56" t="s">
        <v>18</v>
      </c>
      <c r="B27" s="57"/>
      <c r="C27" s="57"/>
      <c r="D27" s="58"/>
      <c r="E27" s="40">
        <f t="shared" si="4"/>
        <v>0</v>
      </c>
      <c r="F27" s="40" t="b">
        <f t="shared" si="5"/>
        <v>1</v>
      </c>
    </row>
    <row r="28" spans="1:7" x14ac:dyDescent="0.25">
      <c r="A28" s="5" t="s">
        <v>41</v>
      </c>
      <c r="B28" s="6" t="s">
        <v>68</v>
      </c>
      <c r="C28" s="44"/>
      <c r="D28" s="38">
        <f>C28*1.23</f>
        <v>0</v>
      </c>
      <c r="E28" s="40">
        <f t="shared" si="4"/>
        <v>0</v>
      </c>
      <c r="F28" s="40" t="b">
        <f t="shared" si="5"/>
        <v>1</v>
      </c>
    </row>
    <row r="29" spans="1:7" x14ac:dyDescent="0.25">
      <c r="C29" s="22"/>
      <c r="D29" s="22"/>
      <c r="E29" s="40">
        <f t="shared" si="4"/>
        <v>0</v>
      </c>
      <c r="F29" s="40" t="b">
        <f t="shared" si="5"/>
        <v>1</v>
      </c>
    </row>
    <row r="30" spans="1:7" x14ac:dyDescent="0.25">
      <c r="A30" s="52" t="s">
        <v>73</v>
      </c>
      <c r="B30" s="52"/>
      <c r="C30" s="52"/>
      <c r="D30" s="52"/>
      <c r="E30" s="40">
        <f t="shared" si="4"/>
        <v>0</v>
      </c>
      <c r="F30" s="40" t="b">
        <f t="shared" si="5"/>
        <v>1</v>
      </c>
    </row>
    <row r="31" spans="1:7" x14ac:dyDescent="0.25">
      <c r="A31" s="10"/>
      <c r="B31" s="10"/>
      <c r="C31" s="39">
        <f>SUM(C25,C28)</f>
        <v>0</v>
      </c>
      <c r="D31" s="39">
        <f>SUM(D25,D28)</f>
        <v>0</v>
      </c>
      <c r="E31" s="40">
        <f t="shared" si="4"/>
        <v>0</v>
      </c>
      <c r="F31" s="40" t="b">
        <f t="shared" si="5"/>
        <v>1</v>
      </c>
    </row>
  </sheetData>
  <sheetProtection algorithmName="SHA-512" hashValue="ur2/YfDJJUnvLOXydb3+2Kf0Bq7OZIXYM6ztIBmYJSX4/GjGaqVSppIUaGL43Vqh23qBJ9bLULGSmAeYkd3fUg==" saltValue="cdc4gEVxSODfaBrY51X3uA==" spinCount="100000" sheet="1" objects="1" scenarios="1"/>
  <mergeCells count="9">
    <mergeCell ref="E9:F9"/>
    <mergeCell ref="A27:D27"/>
    <mergeCell ref="A30:D30"/>
    <mergeCell ref="A4:D4"/>
    <mergeCell ref="A6:D6"/>
    <mergeCell ref="A8:A9"/>
    <mergeCell ref="C8:D8"/>
    <mergeCell ref="A10:D10"/>
    <mergeCell ref="A12:A13"/>
  </mergeCells>
  <conditionalFormatting sqref="F1:F2">
    <cfRule type="containsText" dxfId="46" priority="3" operator="containsText" text="FAŁSZ">
      <formula>NOT(ISERROR(SEARCH("FAŁSZ",#REF!)))</formula>
    </cfRule>
  </conditionalFormatting>
  <conditionalFormatting sqref="F9:F24">
    <cfRule type="containsText" dxfId="45" priority="2" operator="containsText" text="FAŁSZ">
      <formula>NOT(ISERROR(SEARCH("FAŁSZ",#REF!)))</formula>
    </cfRule>
  </conditionalFormatting>
  <conditionalFormatting sqref="F25:F31">
    <cfRule type="containsText" dxfId="44" priority="1" operator="containsText" text="FAŁSZ">
      <formula>NOT(ISERROR(SEARCH("FAŁSZ",#REF!)))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1D432-8134-4D96-B769-7E8BCE244316}">
  <dimension ref="A1:F30"/>
  <sheetViews>
    <sheetView workbookViewId="0">
      <selection activeCell="D2" sqref="D2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6" width="0" hidden="1" customWidth="1"/>
  </cols>
  <sheetData>
    <row r="1" spans="1:6" x14ac:dyDescent="0.25">
      <c r="C1" s="22"/>
      <c r="D1" s="24" t="s">
        <v>165</v>
      </c>
    </row>
    <row r="2" spans="1:6" x14ac:dyDescent="0.25">
      <c r="C2" s="22"/>
      <c r="D2" s="25" t="s">
        <v>159</v>
      </c>
    </row>
    <row r="3" spans="1:6" x14ac:dyDescent="0.25">
      <c r="C3" s="22"/>
      <c r="D3" s="26"/>
    </row>
    <row r="4" spans="1:6" ht="15.75" x14ac:dyDescent="0.25">
      <c r="A4" s="59" t="s">
        <v>25</v>
      </c>
      <c r="B4" s="59"/>
      <c r="C4" s="59"/>
      <c r="D4" s="59"/>
    </row>
    <row r="5" spans="1:6" x14ac:dyDescent="0.25">
      <c r="C5" s="22"/>
      <c r="D5" s="22"/>
    </row>
    <row r="6" spans="1:6" x14ac:dyDescent="0.25">
      <c r="A6" s="64" t="s">
        <v>100</v>
      </c>
      <c r="B6" s="65"/>
      <c r="C6" s="65"/>
      <c r="D6" s="65"/>
    </row>
    <row r="7" spans="1:6" x14ac:dyDescent="0.25">
      <c r="C7" s="22"/>
      <c r="D7" s="22"/>
    </row>
    <row r="8" spans="1:6" x14ac:dyDescent="0.25">
      <c r="A8" s="60" t="s">
        <v>1</v>
      </c>
      <c r="B8" s="34" t="s">
        <v>2</v>
      </c>
      <c r="C8" s="60" t="s">
        <v>4</v>
      </c>
      <c r="D8" s="60"/>
    </row>
    <row r="9" spans="1:6" ht="30" x14ac:dyDescent="0.25">
      <c r="A9" s="60"/>
      <c r="B9" s="34" t="s">
        <v>3</v>
      </c>
      <c r="C9" s="23" t="s">
        <v>5</v>
      </c>
      <c r="D9" s="23" t="s">
        <v>6</v>
      </c>
      <c r="E9" s="53" t="s">
        <v>108</v>
      </c>
      <c r="F9" s="54"/>
    </row>
    <row r="10" spans="1:6" x14ac:dyDescent="0.25">
      <c r="A10" s="61" t="s">
        <v>63</v>
      </c>
      <c r="B10" s="61"/>
      <c r="C10" s="61"/>
      <c r="D10" s="61"/>
    </row>
    <row r="11" spans="1:6" x14ac:dyDescent="0.25">
      <c r="A11" s="11">
        <v>1</v>
      </c>
      <c r="B11" s="2" t="s">
        <v>7</v>
      </c>
      <c r="C11" s="46"/>
      <c r="D11" s="37"/>
      <c r="E11" s="40">
        <f t="shared" ref="E11:E23" si="0">IFERROR(VALUE(_xlfn.CONCAT(LEFT(C11,FIND(",",C11)),MID(C11,FIND(",",C11,1)+1,2))),C11)</f>
        <v>0</v>
      </c>
      <c r="F11" s="40" t="b">
        <f t="shared" ref="F11:F23" si="1">IFERROR(C11-E11=0,TRUE)</f>
        <v>1</v>
      </c>
    </row>
    <row r="12" spans="1:6" ht="30" x14ac:dyDescent="0.25">
      <c r="A12" s="41">
        <v>1.1000000000000001</v>
      </c>
      <c r="B12" s="4" t="s">
        <v>35</v>
      </c>
      <c r="C12" s="42"/>
      <c r="D12" s="37">
        <f t="shared" ref="D12:D23" si="2">C12*1.23</f>
        <v>0</v>
      </c>
      <c r="E12" s="40">
        <f t="shared" si="0"/>
        <v>0</v>
      </c>
      <c r="F12" s="40" t="b">
        <f t="shared" si="1"/>
        <v>1</v>
      </c>
    </row>
    <row r="13" spans="1:6" x14ac:dyDescent="0.25">
      <c r="A13" s="41">
        <v>1.2</v>
      </c>
      <c r="B13" s="4" t="s">
        <v>22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</row>
    <row r="14" spans="1:6" x14ac:dyDescent="0.25">
      <c r="A14" s="11">
        <v>3</v>
      </c>
      <c r="B14" s="2" t="s">
        <v>9</v>
      </c>
      <c r="C14" s="37"/>
      <c r="D14" s="37"/>
      <c r="E14" s="40">
        <f t="shared" si="0"/>
        <v>0</v>
      </c>
      <c r="F14" s="40" t="b">
        <f t="shared" si="1"/>
        <v>1</v>
      </c>
    </row>
    <row r="15" spans="1:6" x14ac:dyDescent="0.25">
      <c r="A15" s="41">
        <v>3.1</v>
      </c>
      <c r="B15" s="4" t="s">
        <v>10</v>
      </c>
      <c r="C15" s="42"/>
      <c r="D15" s="37">
        <f t="shared" si="2"/>
        <v>0</v>
      </c>
      <c r="E15" s="40">
        <f t="shared" si="0"/>
        <v>0</v>
      </c>
      <c r="F15" s="40" t="b">
        <f t="shared" si="1"/>
        <v>1</v>
      </c>
    </row>
    <row r="16" spans="1:6" x14ac:dyDescent="0.25">
      <c r="A16" s="41">
        <v>3.2</v>
      </c>
      <c r="B16" s="4" t="s">
        <v>42</v>
      </c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</row>
    <row r="17" spans="1:6" x14ac:dyDescent="0.25">
      <c r="A17" s="11">
        <v>4</v>
      </c>
      <c r="B17" s="2" t="s">
        <v>11</v>
      </c>
      <c r="C17" s="37"/>
      <c r="D17" s="37"/>
      <c r="E17" s="40">
        <f t="shared" si="0"/>
        <v>0</v>
      </c>
      <c r="F17" s="40" t="b">
        <f t="shared" si="1"/>
        <v>1</v>
      </c>
    </row>
    <row r="18" spans="1:6" x14ac:dyDescent="0.25">
      <c r="A18" s="41">
        <v>4.0999999999999996</v>
      </c>
      <c r="B18" s="4" t="s">
        <v>12</v>
      </c>
      <c r="C18" s="42"/>
      <c r="D18" s="37">
        <f t="shared" si="2"/>
        <v>0</v>
      </c>
      <c r="E18" s="40">
        <f t="shared" si="0"/>
        <v>0</v>
      </c>
      <c r="F18" s="40" t="b">
        <f t="shared" si="1"/>
        <v>1</v>
      </c>
    </row>
    <row r="19" spans="1:6" ht="30" x14ac:dyDescent="0.25">
      <c r="A19" s="41">
        <v>4.5999999999999996</v>
      </c>
      <c r="B19" s="4" t="s">
        <v>13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</row>
    <row r="20" spans="1:6" x14ac:dyDescent="0.25">
      <c r="A20" s="41">
        <v>4.7</v>
      </c>
      <c r="B20" s="4" t="s">
        <v>14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</row>
    <row r="21" spans="1:6" x14ac:dyDescent="0.25">
      <c r="A21" s="11">
        <v>7</v>
      </c>
      <c r="B21" s="2" t="s">
        <v>66</v>
      </c>
      <c r="C21" s="37"/>
      <c r="D21" s="37"/>
      <c r="E21" s="40">
        <f t="shared" si="0"/>
        <v>0</v>
      </c>
      <c r="F21" s="40" t="b">
        <f t="shared" si="1"/>
        <v>1</v>
      </c>
    </row>
    <row r="22" spans="1:6" x14ac:dyDescent="0.25">
      <c r="A22" s="41">
        <v>7.1</v>
      </c>
      <c r="B22" s="4" t="s">
        <v>67</v>
      </c>
      <c r="C22" s="42"/>
      <c r="D22" s="37">
        <f t="shared" si="2"/>
        <v>0</v>
      </c>
      <c r="E22" s="40">
        <f t="shared" si="0"/>
        <v>0</v>
      </c>
      <c r="F22" s="40" t="b">
        <f t="shared" si="1"/>
        <v>1</v>
      </c>
    </row>
    <row r="23" spans="1:6" ht="30" x14ac:dyDescent="0.25">
      <c r="A23" s="41">
        <v>8.1999999999999993</v>
      </c>
      <c r="B23" s="2" t="s">
        <v>15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</row>
    <row r="24" spans="1:6" x14ac:dyDescent="0.25">
      <c r="A24" s="12" t="s">
        <v>43</v>
      </c>
      <c r="B24" s="13" t="s">
        <v>17</v>
      </c>
      <c r="C24" s="38">
        <f>SUM(C11:C23)</f>
        <v>0</v>
      </c>
      <c r="D24" s="38">
        <f>SUM(D11:D23)</f>
        <v>0</v>
      </c>
      <c r="E24" s="40">
        <f t="shared" ref="E24:E30" si="3">IFERROR(VALUE(_xlfn.CONCAT(LEFT(C24,FIND(",",C24)),MID(C24,FIND(",",C24,1)+1,2))),C24)</f>
        <v>0</v>
      </c>
      <c r="F24" s="40" t="b">
        <f t="shared" ref="F24:F30" si="4">IFERROR(C24-E24=0,TRUE)</f>
        <v>1</v>
      </c>
    </row>
    <row r="25" spans="1:6" x14ac:dyDescent="0.25">
      <c r="C25" s="22"/>
      <c r="D25" s="22"/>
      <c r="E25" s="40">
        <f t="shared" si="3"/>
        <v>0</v>
      </c>
      <c r="F25" s="40" t="b">
        <f t="shared" si="4"/>
        <v>1</v>
      </c>
    </row>
    <row r="26" spans="1:6" x14ac:dyDescent="0.25">
      <c r="A26" s="56" t="s">
        <v>18</v>
      </c>
      <c r="B26" s="57"/>
      <c r="C26" s="57"/>
      <c r="D26" s="58"/>
      <c r="E26" s="40">
        <f t="shared" si="3"/>
        <v>0</v>
      </c>
      <c r="F26" s="40" t="b">
        <f t="shared" si="4"/>
        <v>1</v>
      </c>
    </row>
    <row r="27" spans="1:6" x14ac:dyDescent="0.25">
      <c r="A27" s="5" t="s">
        <v>44</v>
      </c>
      <c r="B27" s="6" t="s">
        <v>68</v>
      </c>
      <c r="C27" s="44"/>
      <c r="D27" s="38">
        <f>C27*1.23</f>
        <v>0</v>
      </c>
      <c r="E27" s="40">
        <f t="shared" si="3"/>
        <v>0</v>
      </c>
      <c r="F27" s="40" t="b">
        <f t="shared" si="4"/>
        <v>1</v>
      </c>
    </row>
    <row r="28" spans="1:6" x14ac:dyDescent="0.25">
      <c r="C28" s="22"/>
      <c r="D28" s="22"/>
      <c r="E28" s="40">
        <f t="shared" si="3"/>
        <v>0</v>
      </c>
      <c r="F28" s="40" t="b">
        <f t="shared" si="4"/>
        <v>1</v>
      </c>
    </row>
    <row r="29" spans="1:6" x14ac:dyDescent="0.25">
      <c r="A29" s="52" t="s">
        <v>75</v>
      </c>
      <c r="B29" s="52"/>
      <c r="C29" s="52"/>
      <c r="D29" s="52"/>
      <c r="E29" s="40">
        <f t="shared" si="3"/>
        <v>0</v>
      </c>
      <c r="F29" s="40" t="b">
        <f t="shared" si="4"/>
        <v>1</v>
      </c>
    </row>
    <row r="30" spans="1:6" x14ac:dyDescent="0.25">
      <c r="A30" s="10"/>
      <c r="B30" s="10"/>
      <c r="C30" s="39">
        <f>SUM(C24,C27)</f>
        <v>0</v>
      </c>
      <c r="D30" s="39">
        <f>SUM(D24,D27)</f>
        <v>0</v>
      </c>
      <c r="E30" s="40">
        <f t="shared" si="3"/>
        <v>0</v>
      </c>
      <c r="F30" s="40" t="b">
        <f t="shared" si="4"/>
        <v>1</v>
      </c>
    </row>
  </sheetData>
  <sheetProtection algorithmName="SHA-512" hashValue="ogJrQBrscL8QmbaMGDK5SMf9lz/02/7hNYSByLpIGlrnlPAD+iRujBf3/ASi2QqKY+glOT28PdyktnIeEUMeSQ==" saltValue="2WYwcSitLL6Wf2i+Iq4wKg==" spinCount="100000" sheet="1" objects="1" scenarios="1"/>
  <mergeCells count="8">
    <mergeCell ref="E9:F9"/>
    <mergeCell ref="A29:D29"/>
    <mergeCell ref="A4:D4"/>
    <mergeCell ref="A6:D6"/>
    <mergeCell ref="A8:A9"/>
    <mergeCell ref="C8:D8"/>
    <mergeCell ref="A10:D10"/>
    <mergeCell ref="A26:D26"/>
  </mergeCells>
  <conditionalFormatting sqref="F1:F2">
    <cfRule type="containsText" dxfId="43" priority="3" operator="containsText" text="FAŁSZ">
      <formula>NOT(ISERROR(SEARCH("FAŁSZ",#REF!)))</formula>
    </cfRule>
  </conditionalFormatting>
  <conditionalFormatting sqref="F9:F30">
    <cfRule type="containsText" dxfId="42" priority="2" operator="containsText" text="FAŁSZ">
      <formula>NOT(ISERROR(SEARCH("FAŁSZ",#REF!)))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44291-CC36-476D-BC75-7D59B8DEBDD7}">
  <dimension ref="A1:F30"/>
  <sheetViews>
    <sheetView workbookViewId="0">
      <selection activeCell="J13" sqref="J13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6" width="0" hidden="1" customWidth="1"/>
  </cols>
  <sheetData>
    <row r="1" spans="1:6" x14ac:dyDescent="0.25">
      <c r="C1" s="22"/>
      <c r="D1" s="24" t="s">
        <v>166</v>
      </c>
    </row>
    <row r="2" spans="1:6" x14ac:dyDescent="0.25">
      <c r="C2" s="22"/>
      <c r="D2" s="25" t="s">
        <v>159</v>
      </c>
    </row>
    <row r="3" spans="1:6" x14ac:dyDescent="0.25">
      <c r="C3" s="22"/>
      <c r="D3" s="26"/>
    </row>
    <row r="4" spans="1:6" ht="15.75" x14ac:dyDescent="0.25">
      <c r="A4" s="59" t="s">
        <v>25</v>
      </c>
      <c r="B4" s="59"/>
      <c r="C4" s="59"/>
      <c r="D4" s="59"/>
    </row>
    <row r="5" spans="1:6" x14ac:dyDescent="0.25">
      <c r="C5" s="22"/>
      <c r="D5" s="22"/>
    </row>
    <row r="6" spans="1:6" x14ac:dyDescent="0.25">
      <c r="A6" s="55" t="s">
        <v>45</v>
      </c>
      <c r="B6" s="55"/>
      <c r="C6" s="55"/>
      <c r="D6" s="55"/>
    </row>
    <row r="7" spans="1:6" x14ac:dyDescent="0.25">
      <c r="C7" s="22"/>
      <c r="D7" s="22"/>
    </row>
    <row r="8" spans="1:6" x14ac:dyDescent="0.25">
      <c r="A8" s="60" t="s">
        <v>1</v>
      </c>
      <c r="B8" s="34" t="s">
        <v>2</v>
      </c>
      <c r="C8" s="60" t="s">
        <v>4</v>
      </c>
      <c r="D8" s="60"/>
    </row>
    <row r="9" spans="1:6" ht="30" x14ac:dyDescent="0.25">
      <c r="A9" s="60"/>
      <c r="B9" s="34" t="s">
        <v>3</v>
      </c>
      <c r="C9" s="23" t="s">
        <v>5</v>
      </c>
      <c r="D9" s="23" t="s">
        <v>6</v>
      </c>
      <c r="E9" s="53" t="s">
        <v>108</v>
      </c>
      <c r="F9" s="54"/>
    </row>
    <row r="10" spans="1:6" x14ac:dyDescent="0.25">
      <c r="A10" s="61" t="s">
        <v>63</v>
      </c>
      <c r="B10" s="61"/>
      <c r="C10" s="61"/>
      <c r="D10" s="61"/>
    </row>
    <row r="11" spans="1:6" x14ac:dyDescent="0.25">
      <c r="A11" s="11">
        <v>1</v>
      </c>
      <c r="B11" s="2" t="s">
        <v>7</v>
      </c>
      <c r="C11" s="37"/>
      <c r="D11" s="37"/>
      <c r="E11" s="40">
        <f t="shared" ref="E11:E24" si="0">IFERROR(VALUE(_xlfn.CONCAT(LEFT(C11,FIND(",",C11)),MID(C11,FIND(",",C11,1)+1,2))),C11)</f>
        <v>0</v>
      </c>
      <c r="F11" s="40" t="b">
        <f t="shared" ref="F11:F25" si="1">IFERROR(C11-E11=0,TRUE)</f>
        <v>1</v>
      </c>
    </row>
    <row r="12" spans="1:6" ht="30" x14ac:dyDescent="0.25">
      <c r="A12" s="41">
        <v>1.1000000000000001</v>
      </c>
      <c r="B12" s="4" t="s">
        <v>46</v>
      </c>
      <c r="C12" s="42"/>
      <c r="D12" s="37">
        <f t="shared" ref="D12:D23" si="2">C12*1.23</f>
        <v>0</v>
      </c>
      <c r="E12" s="40">
        <f t="shared" si="0"/>
        <v>0</v>
      </c>
      <c r="F12" s="40" t="b">
        <f t="shared" si="1"/>
        <v>1</v>
      </c>
    </row>
    <row r="13" spans="1:6" x14ac:dyDescent="0.25">
      <c r="A13" s="41">
        <v>1.2</v>
      </c>
      <c r="B13" s="4" t="s">
        <v>22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</row>
    <row r="14" spans="1:6" x14ac:dyDescent="0.25">
      <c r="A14" s="11">
        <v>3</v>
      </c>
      <c r="B14" s="2" t="s">
        <v>9</v>
      </c>
      <c r="C14" s="37"/>
      <c r="D14" s="37"/>
      <c r="E14" s="40">
        <f t="shared" si="0"/>
        <v>0</v>
      </c>
      <c r="F14" s="40" t="b">
        <f t="shared" si="1"/>
        <v>1</v>
      </c>
    </row>
    <row r="15" spans="1:6" x14ac:dyDescent="0.25">
      <c r="A15" s="41">
        <v>3.1</v>
      </c>
      <c r="B15" s="4" t="s">
        <v>47</v>
      </c>
      <c r="C15" s="42"/>
      <c r="D15" s="37">
        <f t="shared" si="2"/>
        <v>0</v>
      </c>
      <c r="E15" s="40">
        <f t="shared" si="0"/>
        <v>0</v>
      </c>
      <c r="F15" s="40" t="b">
        <f t="shared" si="1"/>
        <v>1</v>
      </c>
    </row>
    <row r="16" spans="1:6" x14ac:dyDescent="0.25">
      <c r="A16" s="41">
        <v>3.2</v>
      </c>
      <c r="B16" s="4" t="s">
        <v>23</v>
      </c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</row>
    <row r="17" spans="1:6" x14ac:dyDescent="0.25">
      <c r="A17" s="11">
        <v>4</v>
      </c>
      <c r="B17" s="2" t="s">
        <v>11</v>
      </c>
      <c r="C17" s="37"/>
      <c r="D17" s="37"/>
      <c r="E17" s="40">
        <f t="shared" si="0"/>
        <v>0</v>
      </c>
      <c r="F17" s="40" t="b">
        <f t="shared" si="1"/>
        <v>1</v>
      </c>
    </row>
    <row r="18" spans="1:6" x14ac:dyDescent="0.25">
      <c r="A18" s="41">
        <v>4.0999999999999996</v>
      </c>
      <c r="B18" s="4" t="s">
        <v>12</v>
      </c>
      <c r="C18" s="42"/>
      <c r="D18" s="37">
        <f t="shared" si="2"/>
        <v>0</v>
      </c>
      <c r="E18" s="40">
        <f t="shared" si="0"/>
        <v>0</v>
      </c>
      <c r="F18" s="40" t="b">
        <f t="shared" si="1"/>
        <v>1</v>
      </c>
    </row>
    <row r="19" spans="1:6" ht="30" x14ac:dyDescent="0.25">
      <c r="A19" s="41">
        <v>4.5999999999999996</v>
      </c>
      <c r="B19" s="4" t="s">
        <v>13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</row>
    <row r="20" spans="1:6" x14ac:dyDescent="0.25">
      <c r="A20" s="41">
        <v>4.7</v>
      </c>
      <c r="B20" s="4" t="s">
        <v>14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</row>
    <row r="21" spans="1:6" x14ac:dyDescent="0.25">
      <c r="A21" s="11">
        <v>7</v>
      </c>
      <c r="B21" s="2" t="s">
        <v>66</v>
      </c>
      <c r="C21" s="37"/>
      <c r="D21" s="37"/>
      <c r="E21" s="40">
        <f t="shared" si="0"/>
        <v>0</v>
      </c>
      <c r="F21" s="40" t="b">
        <f t="shared" si="1"/>
        <v>1</v>
      </c>
    </row>
    <row r="22" spans="1:6" x14ac:dyDescent="0.25">
      <c r="A22" s="41">
        <v>7.1</v>
      </c>
      <c r="B22" s="4" t="s">
        <v>67</v>
      </c>
      <c r="C22" s="42"/>
      <c r="D22" s="37">
        <f t="shared" si="2"/>
        <v>0</v>
      </c>
      <c r="E22" s="40">
        <f t="shared" si="0"/>
        <v>0</v>
      </c>
      <c r="F22" s="40" t="b">
        <f t="shared" si="1"/>
        <v>1</v>
      </c>
    </row>
    <row r="23" spans="1:6" ht="30" x14ac:dyDescent="0.25">
      <c r="A23" s="41">
        <v>8.1999999999999993</v>
      </c>
      <c r="B23" s="2" t="s">
        <v>15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</row>
    <row r="24" spans="1:6" x14ac:dyDescent="0.25">
      <c r="A24" s="5" t="s">
        <v>48</v>
      </c>
      <c r="B24" s="7" t="s">
        <v>17</v>
      </c>
      <c r="C24" s="38">
        <f>SUM(C10:C23)</f>
        <v>0</v>
      </c>
      <c r="D24" s="38">
        <f>SUM(D11:D23)</f>
        <v>0</v>
      </c>
      <c r="E24" s="40">
        <f t="shared" si="0"/>
        <v>0</v>
      </c>
      <c r="F24" s="40" t="b">
        <f t="shared" si="1"/>
        <v>1</v>
      </c>
    </row>
    <row r="25" spans="1:6" x14ac:dyDescent="0.25">
      <c r="C25" s="45"/>
      <c r="D25" s="45"/>
      <c r="E25" s="40">
        <f>IFERROR(VALUE(_xlfn.CONCAT(LEFT(C25,FIND(",",C25)),MID(C25,FIND(",",C25,1)+1,2))),C25)</f>
        <v>0</v>
      </c>
      <c r="F25" s="40" t="b">
        <f t="shared" si="1"/>
        <v>1</v>
      </c>
    </row>
    <row r="26" spans="1:6" x14ac:dyDescent="0.25">
      <c r="A26" s="56" t="s">
        <v>18</v>
      </c>
      <c r="B26" s="57"/>
      <c r="C26" s="57"/>
      <c r="D26" s="58"/>
      <c r="E26" s="40">
        <f t="shared" ref="E26:E30" si="3">IFERROR(VALUE(_xlfn.CONCAT(LEFT(C26,FIND(",",C26)),MID(C26,FIND(",",C26,1)+1,2))),C26)</f>
        <v>0</v>
      </c>
      <c r="F26" s="40" t="b">
        <f t="shared" ref="F26:F30" si="4">IFERROR(C26-E26=0,TRUE)</f>
        <v>1</v>
      </c>
    </row>
    <row r="27" spans="1:6" x14ac:dyDescent="0.25">
      <c r="A27" s="5" t="s">
        <v>49</v>
      </c>
      <c r="B27" s="6" t="s">
        <v>68</v>
      </c>
      <c r="C27" s="44"/>
      <c r="D27" s="38">
        <f>C27*1.23</f>
        <v>0</v>
      </c>
      <c r="E27" s="40">
        <f t="shared" si="3"/>
        <v>0</v>
      </c>
      <c r="F27" s="40" t="b">
        <f t="shared" si="4"/>
        <v>1</v>
      </c>
    </row>
    <row r="28" spans="1:6" x14ac:dyDescent="0.25">
      <c r="C28" s="22"/>
      <c r="D28" s="22"/>
      <c r="E28" s="40">
        <f t="shared" si="3"/>
        <v>0</v>
      </c>
      <c r="F28" s="40" t="b">
        <f t="shared" si="4"/>
        <v>1</v>
      </c>
    </row>
    <row r="29" spans="1:6" x14ac:dyDescent="0.25">
      <c r="A29" s="52" t="s">
        <v>76</v>
      </c>
      <c r="B29" s="52"/>
      <c r="C29" s="52"/>
      <c r="D29" s="52"/>
      <c r="E29" s="40">
        <f t="shared" si="3"/>
        <v>0</v>
      </c>
      <c r="F29" s="40" t="b">
        <f t="shared" si="4"/>
        <v>1</v>
      </c>
    </row>
    <row r="30" spans="1:6" x14ac:dyDescent="0.25">
      <c r="A30" s="10"/>
      <c r="B30" s="10"/>
      <c r="C30" s="39">
        <f>SUM(C24,C27)</f>
        <v>0</v>
      </c>
      <c r="D30" s="39">
        <f>SUM(D24,D27)</f>
        <v>0</v>
      </c>
      <c r="E30" s="40">
        <f t="shared" si="3"/>
        <v>0</v>
      </c>
      <c r="F30" s="40" t="b">
        <f t="shared" si="4"/>
        <v>1</v>
      </c>
    </row>
  </sheetData>
  <sheetProtection algorithmName="SHA-512" hashValue="19a2BxIi/SfKuiK91nUX4Vcx2SWmBUzxDjOAGXFb3VK1P0ya/5ONrqbArK2exOkWSFWjvlqbkX1slQyTmnstyg==" saltValue="hRQwHHziR59G1/szV2aRUw==" spinCount="100000" sheet="1" objects="1" scenarios="1"/>
  <mergeCells count="8">
    <mergeCell ref="E9:F9"/>
    <mergeCell ref="A29:D29"/>
    <mergeCell ref="A4:D4"/>
    <mergeCell ref="A6:D6"/>
    <mergeCell ref="A8:A9"/>
    <mergeCell ref="C8:D8"/>
    <mergeCell ref="A10:D10"/>
    <mergeCell ref="A26:D26"/>
  </mergeCells>
  <conditionalFormatting sqref="F1:F2">
    <cfRule type="containsText" dxfId="41" priority="3" operator="containsText" text="FAŁSZ">
      <formula>NOT(ISERROR(SEARCH("FAŁSZ",#REF!)))</formula>
    </cfRule>
  </conditionalFormatting>
  <conditionalFormatting sqref="F9:F24">
    <cfRule type="containsText" dxfId="40" priority="2" operator="containsText" text="FAŁSZ">
      <formula>NOT(ISERROR(SEARCH("FAŁSZ",#REF!)))</formula>
    </cfRule>
  </conditionalFormatting>
  <conditionalFormatting sqref="F25:F30">
    <cfRule type="containsText" dxfId="39" priority="1" operator="containsText" text="FAŁSZ">
      <formula>NOT(ISERROR(SEARCH("FAŁSZ",#REF!)))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5EBAC-60BD-42CB-814F-B9BC9CED3865}">
  <dimension ref="A1:G30"/>
  <sheetViews>
    <sheetView workbookViewId="0">
      <selection activeCell="D2" sqref="D2"/>
    </sheetView>
  </sheetViews>
  <sheetFormatPr defaultRowHeight="15" x14ac:dyDescent="0.25"/>
  <cols>
    <col min="2" max="2" width="42.42578125" customWidth="1"/>
    <col min="3" max="3" width="16.85546875" customWidth="1"/>
    <col min="4" max="4" width="17.7109375" customWidth="1"/>
    <col min="5" max="6" width="0" hidden="1" customWidth="1"/>
  </cols>
  <sheetData>
    <row r="1" spans="1:7" x14ac:dyDescent="0.25">
      <c r="C1" s="22"/>
      <c r="D1" s="24" t="s">
        <v>167</v>
      </c>
    </row>
    <row r="2" spans="1:7" x14ac:dyDescent="0.25">
      <c r="C2" s="22"/>
      <c r="D2" s="25" t="s">
        <v>159</v>
      </c>
    </row>
    <row r="3" spans="1:7" x14ac:dyDescent="0.25">
      <c r="C3" s="22"/>
      <c r="D3" s="26"/>
    </row>
    <row r="4" spans="1:7" ht="15.75" x14ac:dyDescent="0.25">
      <c r="A4" s="59" t="s">
        <v>25</v>
      </c>
      <c r="B4" s="59"/>
      <c r="C4" s="59"/>
      <c r="D4" s="59"/>
    </row>
    <row r="5" spans="1:7" x14ac:dyDescent="0.25">
      <c r="C5" s="22"/>
      <c r="D5" s="22"/>
    </row>
    <row r="6" spans="1:7" x14ac:dyDescent="0.25">
      <c r="A6" s="55" t="s">
        <v>50</v>
      </c>
      <c r="B6" s="55"/>
      <c r="C6" s="55"/>
      <c r="D6" s="55"/>
    </row>
    <row r="7" spans="1:7" x14ac:dyDescent="0.25">
      <c r="C7" s="22"/>
      <c r="D7" s="22"/>
    </row>
    <row r="8" spans="1:7" x14ac:dyDescent="0.25">
      <c r="A8" s="60" t="s">
        <v>1</v>
      </c>
      <c r="B8" s="34" t="s">
        <v>2</v>
      </c>
      <c r="C8" s="60" t="s">
        <v>4</v>
      </c>
      <c r="D8" s="60"/>
    </row>
    <row r="9" spans="1:7" ht="30" x14ac:dyDescent="0.25">
      <c r="A9" s="60"/>
      <c r="B9" s="34" t="s">
        <v>3</v>
      </c>
      <c r="C9" s="23" t="s">
        <v>5</v>
      </c>
      <c r="D9" s="23" t="s">
        <v>6</v>
      </c>
      <c r="E9" s="53" t="s">
        <v>108</v>
      </c>
      <c r="F9" s="54"/>
    </row>
    <row r="10" spans="1:7" x14ac:dyDescent="0.25">
      <c r="A10" s="61" t="s">
        <v>63</v>
      </c>
      <c r="B10" s="61"/>
      <c r="C10" s="61"/>
      <c r="D10" s="61"/>
    </row>
    <row r="11" spans="1:7" x14ac:dyDescent="0.25">
      <c r="A11" s="11">
        <v>1</v>
      </c>
      <c r="B11" s="2" t="s">
        <v>7</v>
      </c>
      <c r="C11" s="37"/>
      <c r="D11" s="37"/>
      <c r="E11" s="40">
        <f t="shared" ref="E11:E24" si="0">IFERROR(VALUE(_xlfn.CONCAT(LEFT(C11,FIND(",",C11)),MID(C11,FIND(",",C11,1)+1,2))),C11)</f>
        <v>0</v>
      </c>
      <c r="F11" s="40" t="b">
        <f t="shared" ref="F11:F24" si="1">IFERROR(C11-E11=0,TRUE)</f>
        <v>1</v>
      </c>
      <c r="G11" s="45"/>
    </row>
    <row r="12" spans="1:7" ht="30" x14ac:dyDescent="0.25">
      <c r="A12" s="41">
        <v>1.1000000000000001</v>
      </c>
      <c r="B12" s="4" t="s">
        <v>35</v>
      </c>
      <c r="C12" s="42"/>
      <c r="D12" s="37">
        <f t="shared" ref="D12:D23" si="2">C12*1.23</f>
        <v>0</v>
      </c>
      <c r="E12" s="40">
        <f t="shared" si="0"/>
        <v>0</v>
      </c>
      <c r="F12" s="40" t="b">
        <f t="shared" si="1"/>
        <v>1</v>
      </c>
      <c r="G12" s="45"/>
    </row>
    <row r="13" spans="1:7" x14ac:dyDescent="0.25">
      <c r="A13" s="41">
        <v>1.2</v>
      </c>
      <c r="B13" s="4" t="s">
        <v>64</v>
      </c>
      <c r="C13" s="42"/>
      <c r="D13" s="37">
        <f t="shared" si="2"/>
        <v>0</v>
      </c>
      <c r="E13" s="40">
        <f t="shared" si="0"/>
        <v>0</v>
      </c>
      <c r="F13" s="40" t="b">
        <f t="shared" si="1"/>
        <v>1</v>
      </c>
      <c r="G13" s="45"/>
    </row>
    <row r="14" spans="1:7" x14ac:dyDescent="0.25">
      <c r="A14" s="11">
        <v>3</v>
      </c>
      <c r="B14" s="2" t="s">
        <v>9</v>
      </c>
      <c r="C14" s="37"/>
      <c r="D14" s="37"/>
      <c r="E14" s="40">
        <f t="shared" si="0"/>
        <v>0</v>
      </c>
      <c r="F14" s="40" t="b">
        <f t="shared" si="1"/>
        <v>1</v>
      </c>
      <c r="G14" s="45"/>
    </row>
    <row r="15" spans="1:7" x14ac:dyDescent="0.25">
      <c r="A15" s="41">
        <v>3.1</v>
      </c>
      <c r="B15" s="4" t="s">
        <v>10</v>
      </c>
      <c r="C15" s="42"/>
      <c r="D15" s="37">
        <f t="shared" si="2"/>
        <v>0</v>
      </c>
      <c r="E15" s="40">
        <f t="shared" si="0"/>
        <v>0</v>
      </c>
      <c r="F15" s="40" t="b">
        <f t="shared" si="1"/>
        <v>1</v>
      </c>
      <c r="G15" s="45"/>
    </row>
    <row r="16" spans="1:7" x14ac:dyDescent="0.25">
      <c r="A16" s="41">
        <v>3.2</v>
      </c>
      <c r="B16" s="14"/>
      <c r="C16" s="42"/>
      <c r="D16" s="37">
        <f t="shared" si="2"/>
        <v>0</v>
      </c>
      <c r="E16" s="40">
        <f t="shared" si="0"/>
        <v>0</v>
      </c>
      <c r="F16" s="40" t="b">
        <f t="shared" si="1"/>
        <v>1</v>
      </c>
      <c r="G16" s="45"/>
    </row>
    <row r="17" spans="1:7" x14ac:dyDescent="0.25">
      <c r="A17" s="11">
        <v>4</v>
      </c>
      <c r="B17" s="2" t="s">
        <v>11</v>
      </c>
      <c r="C17" s="37"/>
      <c r="D17" s="37"/>
      <c r="E17" s="40">
        <f t="shared" si="0"/>
        <v>0</v>
      </c>
      <c r="F17" s="40" t="b">
        <f t="shared" si="1"/>
        <v>1</v>
      </c>
      <c r="G17" s="45"/>
    </row>
    <row r="18" spans="1:7" x14ac:dyDescent="0.25">
      <c r="A18" s="41">
        <v>4.0999999999999996</v>
      </c>
      <c r="B18" s="4" t="s">
        <v>12</v>
      </c>
      <c r="C18" s="42"/>
      <c r="D18" s="37">
        <f t="shared" si="2"/>
        <v>0</v>
      </c>
      <c r="E18" s="40">
        <f t="shared" si="0"/>
        <v>0</v>
      </c>
      <c r="F18" s="40" t="b">
        <f t="shared" si="1"/>
        <v>1</v>
      </c>
      <c r="G18" s="45"/>
    </row>
    <row r="19" spans="1:7" ht="30" x14ac:dyDescent="0.25">
      <c r="A19" s="41">
        <v>4.5999999999999996</v>
      </c>
      <c r="B19" s="4" t="s">
        <v>13</v>
      </c>
      <c r="C19" s="42"/>
      <c r="D19" s="37">
        <f t="shared" si="2"/>
        <v>0</v>
      </c>
      <c r="E19" s="40">
        <f t="shared" si="0"/>
        <v>0</v>
      </c>
      <c r="F19" s="40" t="b">
        <f t="shared" si="1"/>
        <v>1</v>
      </c>
      <c r="G19" s="45"/>
    </row>
    <row r="20" spans="1:7" x14ac:dyDescent="0.25">
      <c r="A20" s="41">
        <v>4.7</v>
      </c>
      <c r="B20" s="4" t="s">
        <v>65</v>
      </c>
      <c r="C20" s="42"/>
      <c r="D20" s="37">
        <f t="shared" si="2"/>
        <v>0</v>
      </c>
      <c r="E20" s="40">
        <f t="shared" si="0"/>
        <v>0</v>
      </c>
      <c r="F20" s="40" t="b">
        <f t="shared" si="1"/>
        <v>1</v>
      </c>
      <c r="G20" s="45"/>
    </row>
    <row r="21" spans="1:7" x14ac:dyDescent="0.25">
      <c r="A21" s="11">
        <v>7</v>
      </c>
      <c r="B21" s="2" t="s">
        <v>66</v>
      </c>
      <c r="C21" s="37"/>
      <c r="D21" s="37"/>
      <c r="E21" s="40">
        <f t="shared" si="0"/>
        <v>0</v>
      </c>
      <c r="F21" s="40" t="b">
        <f t="shared" si="1"/>
        <v>1</v>
      </c>
      <c r="G21" s="45"/>
    </row>
    <row r="22" spans="1:7" x14ac:dyDescent="0.25">
      <c r="A22" s="41">
        <v>7.1</v>
      </c>
      <c r="B22" s="4" t="s">
        <v>67</v>
      </c>
      <c r="C22" s="42"/>
      <c r="D22" s="37">
        <f t="shared" si="2"/>
        <v>0</v>
      </c>
      <c r="E22" s="40">
        <f t="shared" si="0"/>
        <v>0</v>
      </c>
      <c r="F22" s="40" t="b">
        <f t="shared" si="1"/>
        <v>1</v>
      </c>
      <c r="G22" s="45"/>
    </row>
    <row r="23" spans="1:7" ht="30" x14ac:dyDescent="0.25">
      <c r="A23" s="41">
        <v>8.1999999999999993</v>
      </c>
      <c r="B23" s="2" t="s">
        <v>15</v>
      </c>
      <c r="C23" s="42"/>
      <c r="D23" s="37">
        <f t="shared" si="2"/>
        <v>0</v>
      </c>
      <c r="E23" s="40">
        <f t="shared" si="0"/>
        <v>0</v>
      </c>
      <c r="F23" s="40" t="b">
        <f t="shared" si="1"/>
        <v>1</v>
      </c>
      <c r="G23" s="45"/>
    </row>
    <row r="24" spans="1:7" x14ac:dyDescent="0.25">
      <c r="A24" s="5" t="s">
        <v>16</v>
      </c>
      <c r="B24" s="7" t="s">
        <v>17</v>
      </c>
      <c r="C24" s="38">
        <f>SUM(C10:C23)</f>
        <v>0</v>
      </c>
      <c r="D24" s="38">
        <f>SUM(D11:D23)</f>
        <v>0</v>
      </c>
      <c r="E24" s="40">
        <f t="shared" si="0"/>
        <v>0</v>
      </c>
      <c r="F24" s="40" t="b">
        <f t="shared" si="1"/>
        <v>1</v>
      </c>
      <c r="G24" s="45"/>
    </row>
    <row r="25" spans="1:7" x14ac:dyDescent="0.25">
      <c r="C25" s="22"/>
      <c r="D25" s="22"/>
      <c r="E25" s="40">
        <f t="shared" ref="E25:E30" si="3">IFERROR(VALUE(_xlfn.CONCAT(LEFT(C25,FIND(",",C25)),MID(C25,FIND(",",C25,1)+1,2))),C25)</f>
        <v>0</v>
      </c>
      <c r="F25" s="40" t="b">
        <f t="shared" ref="F25:F30" si="4">IFERROR(C25-E25=0,TRUE)</f>
        <v>1</v>
      </c>
    </row>
    <row r="26" spans="1:7" x14ac:dyDescent="0.25">
      <c r="A26" s="56" t="s">
        <v>18</v>
      </c>
      <c r="B26" s="57"/>
      <c r="C26" s="57"/>
      <c r="D26" s="58"/>
      <c r="E26" s="40">
        <f t="shared" si="3"/>
        <v>0</v>
      </c>
      <c r="F26" s="40" t="b">
        <f t="shared" si="4"/>
        <v>1</v>
      </c>
    </row>
    <row r="27" spans="1:7" x14ac:dyDescent="0.25">
      <c r="A27" s="5" t="s">
        <v>19</v>
      </c>
      <c r="B27" s="6" t="s">
        <v>68</v>
      </c>
      <c r="C27" s="44"/>
      <c r="D27" s="38">
        <f>C27*1.23</f>
        <v>0</v>
      </c>
      <c r="E27" s="40">
        <f t="shared" si="3"/>
        <v>0</v>
      </c>
      <c r="F27" s="40" t="b">
        <f t="shared" si="4"/>
        <v>1</v>
      </c>
    </row>
    <row r="28" spans="1:7" x14ac:dyDescent="0.25">
      <c r="C28" s="22"/>
      <c r="D28" s="22"/>
      <c r="E28" s="40">
        <f t="shared" si="3"/>
        <v>0</v>
      </c>
      <c r="F28" s="40" t="b">
        <f t="shared" si="4"/>
        <v>1</v>
      </c>
    </row>
    <row r="29" spans="1:7" x14ac:dyDescent="0.25">
      <c r="A29" s="52" t="s">
        <v>84</v>
      </c>
      <c r="B29" s="52"/>
      <c r="C29" s="52"/>
      <c r="D29" s="52"/>
      <c r="E29" s="40">
        <f t="shared" si="3"/>
        <v>0</v>
      </c>
      <c r="F29" s="40" t="b">
        <f t="shared" si="4"/>
        <v>1</v>
      </c>
    </row>
    <row r="30" spans="1:7" x14ac:dyDescent="0.25">
      <c r="A30" s="10"/>
      <c r="B30" s="10"/>
      <c r="C30" s="39">
        <f>SUM(C24,C27)</f>
        <v>0</v>
      </c>
      <c r="D30" s="39">
        <f>SUM(D24,D27)</f>
        <v>0</v>
      </c>
      <c r="E30" s="40">
        <f t="shared" si="3"/>
        <v>0</v>
      </c>
      <c r="F30" s="40" t="b">
        <f t="shared" si="4"/>
        <v>1</v>
      </c>
    </row>
  </sheetData>
  <sheetProtection algorithmName="SHA-512" hashValue="D1KlESef9zWrMldVaAI+xJS0BfWPtfhHCI+j2qCDqavEgkbSYUVtKACuiPVHw0e/NXUodvUPuaH8Y6Wu1TG3Lg==" saltValue="s2TvzGMpBjdOczAggAWzTA==" spinCount="100000" sheet="1" objects="1" scenarios="1"/>
  <mergeCells count="8">
    <mergeCell ref="E9:F9"/>
    <mergeCell ref="A29:D29"/>
    <mergeCell ref="A4:D4"/>
    <mergeCell ref="A6:D6"/>
    <mergeCell ref="A8:A9"/>
    <mergeCell ref="C8:D8"/>
    <mergeCell ref="A10:D10"/>
    <mergeCell ref="A26:D26"/>
  </mergeCells>
  <conditionalFormatting sqref="F1:F2">
    <cfRule type="containsText" dxfId="38" priority="3" operator="containsText" text="FAŁSZ">
      <formula>NOT(ISERROR(SEARCH("FAŁSZ",#REF!)))</formula>
    </cfRule>
  </conditionalFormatting>
  <conditionalFormatting sqref="F9:F30">
    <cfRule type="containsText" dxfId="37" priority="2" operator="containsText" text="FAŁSZ">
      <formula>NOT(ISERROR(SEARCH("FAŁSZ",#REF!)))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27</vt:i4>
      </vt:variant>
    </vt:vector>
  </HeadingPairs>
  <TitlesOfParts>
    <vt:vector size="27" baseType="lpstr">
      <vt:lpstr>1 KPP Bełchatów</vt:lpstr>
      <vt:lpstr>2 KPP Brzeziny</vt:lpstr>
      <vt:lpstr>3 KPP Łódź Wschód</vt:lpstr>
      <vt:lpstr>4 KPP Kutno</vt:lpstr>
      <vt:lpstr>5 KPP Łask</vt:lpstr>
      <vt:lpstr>6 KPP Łęczyca</vt:lpstr>
      <vt:lpstr>7 KPP Łowicz</vt:lpstr>
      <vt:lpstr>8 KPP Opoczno</vt:lpstr>
      <vt:lpstr>9 KPP Pabianice</vt:lpstr>
      <vt:lpstr>10 KPP Pajęczno</vt:lpstr>
      <vt:lpstr>11 KMP Piotrków Tryb</vt:lpstr>
      <vt:lpstr>12 KPP Poddębice</vt:lpstr>
      <vt:lpstr>13 KPP Radomsko</vt:lpstr>
      <vt:lpstr>14 KPP Rawa Mazowiecka</vt:lpstr>
      <vt:lpstr>15 KMP Łódź</vt:lpstr>
      <vt:lpstr>16 KPP Sieradz</vt:lpstr>
      <vt:lpstr>17 KMP Skierniewice</vt:lpstr>
      <vt:lpstr>18 KPP Tomaszów Mazowiecki</vt:lpstr>
      <vt:lpstr>19 KPP Wieluń</vt:lpstr>
      <vt:lpstr>20 KPP Wieruszów</vt:lpstr>
      <vt:lpstr>21 KPP Zduńska Wola</vt:lpstr>
      <vt:lpstr>22 KPP Zgierz</vt:lpstr>
      <vt:lpstr>23 I KP KMP Łódź</vt:lpstr>
      <vt:lpstr>24 KP KMP Łódź</vt:lpstr>
      <vt:lpstr>25 IV KP KMP Łódź</vt:lpstr>
      <vt:lpstr>26 VIII KP KMP Łódź</vt:lpstr>
      <vt:lpstr>Zestawienie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2025-04-15T08:18:26Z</dcterms:modified>
</cp:coreProperties>
</file>