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RCHIWUM\postępowania 2025\ZP 1A - ogólnobudowlanka i malarskie\do ogłoszenia\"/>
    </mc:Choice>
  </mc:AlternateContent>
  <xr:revisionPtr revIDLastSave="0" documentId="13_ncr:1_{96ACC4FF-4B26-493B-B5D8-D22C407B15D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Zadanie nr 6" sheetId="1" r:id="rId1"/>
    <sheet name="Zadanie nr 7" sheetId="3" r:id="rId2"/>
    <sheet name="Zadanie nr 10" sheetId="2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28" i="3" s="1"/>
  <c r="A29" i="3" s="1"/>
  <c r="F9" i="2"/>
  <c r="F8" i="2"/>
  <c r="F7" i="2"/>
  <c r="F6" i="2"/>
  <c r="F10" i="2" s="1"/>
  <c r="A11" i="2" s="1"/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2" i="1" l="1"/>
  <c r="A43" i="1" s="1"/>
</calcChain>
</file>

<file path=xl/sharedStrings.xml><?xml version="1.0" encoding="utf-8"?>
<sst xmlns="http://schemas.openxmlformats.org/spreadsheetml/2006/main" count="184" uniqueCount="86">
  <si>
    <t>FORMULARZ CENOWY NA - zadanie nr 6  MATERIAŁY ŚCIERNE</t>
  </si>
  <si>
    <t>L.p.</t>
  </si>
  <si>
    <t>Opis przedmiotu zamówienia</t>
  </si>
  <si>
    <t>J.m.</t>
  </si>
  <si>
    <t>Ilość</t>
  </si>
  <si>
    <t>Cena jednostkowa brutto</t>
  </si>
  <si>
    <t>Cena brutto*</t>
  </si>
  <si>
    <t>Symbol / oznaczenie oferowanego produktu</t>
  </si>
  <si>
    <t>1</t>
  </si>
  <si>
    <t>2</t>
  </si>
  <si>
    <t>3</t>
  </si>
  <si>
    <t>4</t>
  </si>
  <si>
    <t>6</t>
  </si>
  <si>
    <t>7</t>
  </si>
  <si>
    <r>
      <rPr>
        <b/>
        <sz val="12"/>
        <rFont val="Times New Roman"/>
        <family val="1"/>
        <charset val="238"/>
      </rPr>
      <t>SZCZOTKA DRUCIANA 4 RZĘDOWA RĘCZNA</t>
    </r>
    <r>
      <rPr>
        <sz val="12"/>
        <rFont val="Times New Roman"/>
        <family val="1"/>
        <charset val="238"/>
      </rPr>
      <t xml:space="preserve">
W oprawie drewnianej  do usuwania  zanieczyszczeń i rdzy, przygotowania i czyszczenia części metalowych.Część robocza wykonana z drutu stalowego hartowanego gładkiego.</t>
    </r>
  </si>
  <si>
    <t>szt</t>
  </si>
  <si>
    <r>
      <rPr>
        <b/>
        <sz val="12"/>
        <rFont val="Times New Roman"/>
        <family val="1"/>
        <charset val="238"/>
      </rPr>
      <t>SZCZOTKA DRUCIANA 5 RZĘDOWA RĘCZNA</t>
    </r>
    <r>
      <rPr>
        <sz val="12"/>
        <rFont val="Times New Roman"/>
        <family val="1"/>
        <charset val="238"/>
      </rPr>
      <t xml:space="preserve">
W oprawie drewnianej  do usuwania  zanieczyszczeń i rdzy, przygotowania i czyszczenia części metalowych. Część robocza wykonana z drutu stalowego hartowanego gładkiego.</t>
    </r>
  </si>
  <si>
    <r>
      <rPr>
        <b/>
        <sz val="12"/>
        <rFont val="Times New Roman"/>
        <family val="1"/>
        <charset val="238"/>
      </rPr>
      <t>SZCZOTKA DO CZYSZCZENIA DYSZ 4X300MM</t>
    </r>
    <r>
      <rPr>
        <sz val="12"/>
        <rFont val="Times New Roman"/>
        <family val="1"/>
        <charset val="238"/>
      </rPr>
      <t xml:space="preserve">
Mała szczotka druciana, okrągła,posiada delikatny metalowy włos
Średnica szczotki: 4mm (+/-10%).</t>
    </r>
  </si>
  <si>
    <r>
      <rPr>
        <b/>
        <sz val="12"/>
        <rFont val="Times New Roman"/>
        <family val="1"/>
        <charset val="238"/>
      </rPr>
      <t xml:space="preserve">SZCZOTKA NYLONOWO-PLASTIKOWA 4-RZĘDOWA </t>
    </r>
    <r>
      <rPr>
        <sz val="12"/>
        <rFont val="Times New Roman"/>
        <family val="1"/>
        <charset val="238"/>
      </rPr>
      <t xml:space="preserve">
Szczotka nylonowa z korpusem plastikowym ze skrobakiem.
Materiał: włókno nylonowe.
Ilość rzędów: 4</t>
    </r>
  </si>
  <si>
    <r>
      <t xml:space="preserve">SZCZOTKA DRUCIANA MOSIĘŻNA FI 75MM
</t>
    </r>
    <r>
      <rPr>
        <sz val="12"/>
        <rFont val="Times New Roman"/>
        <family val="1"/>
        <charset val="238"/>
      </rPr>
      <t>Szczotka druciana tarczowa przeznaczona do czyszczenia metali z nalotów
i farb za pomocą szlifierki kątowej. Wykonana z drutu mosiężnego.
Średnica: 75mm.</t>
    </r>
  </si>
  <si>
    <r>
      <t xml:space="preserve">SZCZOTKA DOCZOŁOWA MOSIĘŻNA FI 50 MM
</t>
    </r>
    <r>
      <rPr>
        <sz val="12"/>
        <color indexed="8"/>
        <rFont val="Times New Roman"/>
        <family val="1"/>
        <charset val="238"/>
      </rPr>
      <t>Szczotka druciana w kształcie garnka  z drutu mosiężnego,karbowanego przeznaczona do mocowania we wrzecionie szlifierki kątowej lub prostej.
Średnica: 50mm.</t>
    </r>
  </si>
  <si>
    <r>
      <rPr>
        <b/>
        <sz val="12"/>
        <rFont val="Times New Roman"/>
        <family val="1"/>
        <charset val="238"/>
      </rPr>
      <t xml:space="preserve">SZCZOTKA DO CZYSZCZENIA PILNIKÓW </t>
    </r>
    <r>
      <rPr>
        <sz val="12"/>
        <rFont val="Times New Roman"/>
        <family val="1"/>
        <charset val="238"/>
      </rPr>
      <t xml:space="preserve">
Szczotka służy do czyszczenia  pilników z opiłków metali.
Wykonana z odpornego na scieranie drutu.</t>
    </r>
  </si>
  <si>
    <r>
      <rPr>
        <b/>
        <sz val="12"/>
        <rFont val="Times New Roman"/>
        <family val="1"/>
        <charset val="238"/>
      </rPr>
      <t>TARCZA DO CIĘCIA METALU  125X1,2X22,2</t>
    </r>
    <r>
      <rPr>
        <sz val="12"/>
        <rFont val="Times New Roman"/>
        <family val="1"/>
        <charset val="238"/>
      </rPr>
      <t xml:space="preserve">
Kształt w przekroju prosta. Posiada ścierniwo wiązane żywicą syntetyczną i wzmocnione tkaniną z włókna szklanego.Tarcze są przeznaczone do szybkiego cięcia elementów ze stali konstrukcyjnej,stali szlachetnej INOX, blachy, rur, profili.</t>
    </r>
  </si>
  <si>
    <r>
      <rPr>
        <b/>
        <sz val="12"/>
        <rFont val="Times New Roman"/>
        <family val="1"/>
        <charset val="238"/>
      </rPr>
      <t>TARCZA ŚCIERNA LISTKOWA 125MM X22,2 ZIARNISTOŚĆ 40</t>
    </r>
    <r>
      <rPr>
        <sz val="12"/>
        <rFont val="Times New Roman"/>
        <family val="1"/>
        <charset val="238"/>
      </rPr>
      <t xml:space="preserve">
Tarcza twarda (sztywna) z listkami z papieru ściernego umożliwia
szlifowanie czołowe.
- ziarnistość: 40.
- średnica tarczy - 125 mm,
- średnica otworu - 22,2  mm,</t>
    </r>
  </si>
  <si>
    <r>
      <rPr>
        <b/>
        <sz val="12"/>
        <rFont val="Times New Roman"/>
        <family val="1"/>
        <charset val="238"/>
      </rPr>
      <t>TARCZA ŚCIERNA 125X4X22,2MM</t>
    </r>
    <r>
      <rPr>
        <sz val="12"/>
        <rFont val="Times New Roman"/>
        <family val="1"/>
        <charset val="238"/>
      </rPr>
      <t xml:space="preserve">
Tarcza ścierna wykorzystywana do obróbki materiałów metalowych.
Średnica tarczy - 125 mm
Średnica otworu do mocowania - 22,2mm
Grubość tarczy - 4 mm</t>
    </r>
  </si>
  <si>
    <r>
      <rPr>
        <b/>
        <sz val="12"/>
        <rFont val="Times New Roman"/>
        <family val="1"/>
        <charset val="238"/>
      </rPr>
      <t>TARCZA ŚCIERNA LISTKOWA 125X22,2 ZIARNISTOŚĆ 60</t>
    </r>
    <r>
      <rPr>
        <sz val="12"/>
        <rFont val="Times New Roman"/>
        <family val="1"/>
        <charset val="238"/>
      </rPr>
      <t xml:space="preserve">
Tarcza ścierna wykorzystywana do obróbki materiałów metalowych.
- ziarnistość 60. 
- średnica tarczy - 125 mm,
- średnica otworu - 22,2  mm,</t>
    </r>
  </si>
  <si>
    <r>
      <rPr>
        <b/>
        <sz val="12"/>
        <rFont val="Times New Roman"/>
        <family val="1"/>
        <charset val="238"/>
      </rPr>
      <t xml:space="preserve">TARCZA ŚCIERNA LISTKOWA 125/120 </t>
    </r>
    <r>
      <rPr>
        <sz val="12"/>
        <rFont val="Times New Roman"/>
        <family val="1"/>
        <charset val="238"/>
      </rPr>
      <t xml:space="preserve">
Ściernia płatkowa skośna do szlifowania.
Wykorzystywany w szlifierkach kątowych.
-średnica tarczy -125,
-ziarnistość - 120.</t>
    </r>
  </si>
  <si>
    <r>
      <rPr>
        <b/>
        <sz val="12"/>
        <rFont val="Times New Roman"/>
        <family val="1"/>
        <charset val="238"/>
      </rPr>
      <t>TARCZA ŚCIERNA 125X22,2 ZIARNISTOŚĆ 80</t>
    </r>
    <r>
      <rPr>
        <sz val="12"/>
        <rFont val="Times New Roman"/>
        <family val="1"/>
        <charset val="238"/>
      </rPr>
      <t xml:space="preserve">
Tarcza ścierna wykorzystywana do obróbki materiałów metalowych. 
-ziarnistość 80,
-średnica tarczy - 125  mm,
-średnica otworu - 22,2  mm,</t>
    </r>
  </si>
  <si>
    <r>
      <rPr>
        <b/>
        <sz val="12"/>
        <rFont val="Times New Roman"/>
        <family val="1"/>
        <charset val="238"/>
      </rPr>
      <t>TARCZA ŚCIERNA SMT 624 125X22MM K120</t>
    </r>
    <r>
      <rPr>
        <sz val="12"/>
        <rFont val="Times New Roman"/>
        <family val="1"/>
        <charset val="238"/>
      </rPr>
      <t xml:space="preserve">
Ściernice listkowe talerzowe znajdują zastosowanie przy obróbce stali.
-spoiwo- żywica syntetyczna,
-ziarno- elektrokorund cyrkanowy,
-podstawa talerzowa- włókno szklan,.
-forma wypukła do szlifowania krawędzi,
-granulacja - 120.</t>
    </r>
  </si>
  <si>
    <r>
      <rPr>
        <b/>
        <sz val="12"/>
        <rFont val="Times New Roman"/>
        <family val="1"/>
        <charset val="238"/>
      </rPr>
      <t>TARCZA DO CIĘCIA METALU 125X1X22</t>
    </r>
    <r>
      <rPr>
        <sz val="12"/>
        <rFont val="Times New Roman"/>
        <family val="1"/>
        <charset val="238"/>
      </rPr>
      <t xml:space="preserve">
Tarcza wykonana z elektrokorundu.
-średnica tarczy - 125MM ,
-grubość tarczy - 1MM, 
-średnica otworu -22MM.</t>
    </r>
  </si>
  <si>
    <r>
      <rPr>
        <b/>
        <sz val="12"/>
        <rFont val="Times New Roman"/>
        <family val="1"/>
        <charset val="238"/>
      </rPr>
      <t>TARCZA ŚCIERNA 125X6X22,2MM</t>
    </r>
    <r>
      <rPr>
        <sz val="12"/>
        <rFont val="Times New Roman"/>
        <family val="1"/>
        <charset val="238"/>
      </rPr>
      <t xml:space="preserve">
Tarcza ścierna wykorzystywana do obróbki materiałów metalowych.
Średnica tarczy - 125 mm
Średnica otworu do mocowania - 22,2mm
Grubość tarczy - 6 mm</t>
    </r>
  </si>
  <si>
    <r>
      <rPr>
        <b/>
        <sz val="12"/>
        <rFont val="Times New Roman"/>
        <family val="1"/>
        <charset val="238"/>
      </rPr>
      <t>TARCZA DO CIĘCIA METALU 125X2X22MM</t>
    </r>
    <r>
      <rPr>
        <sz val="12"/>
        <rFont val="Times New Roman"/>
        <family val="1"/>
        <charset val="238"/>
      </rPr>
      <t xml:space="preserve">
 Tarcza do cięcia metalu wykonana z elektrokorundu.
-średnica tarczy - 125MM ,
-grubość tarczy - 2MM, 
-średnica otworu -22MM.</t>
    </r>
  </si>
  <si>
    <r>
      <rPr>
        <b/>
        <sz val="13"/>
        <rFont val="Times New Roman"/>
        <family val="1"/>
        <charset val="238"/>
      </rPr>
      <t xml:space="preserve">TARCZA TNĄCA DO DREMEL </t>
    </r>
    <r>
      <rPr>
        <sz val="13"/>
        <rFont val="Times New Roman"/>
        <family val="1"/>
        <charset val="238"/>
      </rPr>
      <t xml:space="preserve">
Tarcza tnąca wzmocniona włóknem szklanym 426.
Wymiary:
- średnica otworu na trzpień 3,2 mm,
- średnica robocza 32 mm.</t>
    </r>
  </si>
  <si>
    <r>
      <rPr>
        <b/>
        <sz val="13"/>
        <rFont val="Times New Roman"/>
        <family val="1"/>
        <charset val="238"/>
      </rPr>
      <t xml:space="preserve">KRĄŻEK SAMOPRZYLEPNY 150-80
</t>
    </r>
    <r>
      <rPr>
        <sz val="13"/>
        <rFont val="Times New Roman"/>
        <family val="1"/>
        <charset val="238"/>
      </rPr>
      <t>Krążek do szlifowania drewna i metali.
Typ/mocowanie krążka: krążek z klejem/krążek samoprzylepny
Granulacja: 80
Średnica: 150 mm</t>
    </r>
  </si>
  <si>
    <r>
      <rPr>
        <b/>
        <sz val="12"/>
        <rFont val="Times New Roman"/>
        <family val="1"/>
        <charset val="238"/>
      </rPr>
      <t>KRĄŻEK POLERSKI FILCOWY NA RZEP 125 MM</t>
    </r>
    <r>
      <rPr>
        <sz val="12"/>
        <rFont val="Times New Roman"/>
        <family val="1"/>
        <charset val="238"/>
      </rPr>
      <t xml:space="preserve">
Przeznaczony do zgrubnego wygładzania lub wstępnego polerowania powierzchni części wykonanych zestali, drewna, metali nieżelaznych i ich stopów, szkła, tworzywsztucznych,
-średnica krążka 125MM</t>
    </r>
  </si>
  <si>
    <r>
      <rPr>
        <b/>
        <sz val="12"/>
        <rFont val="Times New Roman"/>
        <family val="1"/>
        <charset val="238"/>
      </rPr>
      <t>KRĄŻEK POLERSKI GĄBKA NA RZEP 125MM</t>
    </r>
    <r>
      <rPr>
        <sz val="12"/>
        <rFont val="Times New Roman"/>
        <family val="1"/>
        <charset val="238"/>
      </rPr>
      <t xml:space="preserve">
Gąbka przeznaczona do wykonywania prac wykończeniowych polerskich przy
wykorzystaniu ręcznych polerek z napędem elektrycznym 
-srednica krążka 125mm,
-mocowanie na rzep</t>
    </r>
  </si>
  <si>
    <r>
      <rPr>
        <b/>
        <sz val="12"/>
        <rFont val="Times New Roman"/>
        <family val="1"/>
        <charset val="238"/>
      </rPr>
      <t>KRĄŻEK NA RZEP 125-40</t>
    </r>
    <r>
      <rPr>
        <sz val="12"/>
        <rFont val="Times New Roman"/>
        <family val="1"/>
        <charset val="238"/>
      </rPr>
      <t xml:space="preserve">
Krążek papieru ściernego do szlifierek oscylacyjnych 125 MM z 8 otworami odpylającymi o średnicy10 MM na obwodzie o średnicy 65 MM;
-mocowanie: rzep;
-ziarnistość : 40; 
-nasyp: elektrokorund; 
-zastosowanie: drewno, tworzywo sztuczne.</t>
    </r>
  </si>
  <si>
    <r>
      <rPr>
        <b/>
        <sz val="12"/>
        <rFont val="Times New Roman"/>
        <family val="1"/>
        <charset val="238"/>
      </rPr>
      <t>KRĄŻEK NA RZEP 125-80</t>
    </r>
    <r>
      <rPr>
        <sz val="12"/>
        <rFont val="Times New Roman"/>
        <family val="1"/>
        <charset val="238"/>
      </rPr>
      <t xml:space="preserve">
Krążek papieru ściernego do szlifierek oscylacyjnych 125 MM z 8 otworami odpylającymi o średnicy10 MM na obwodzie o średnicy 65 MM;
-mocowanie: rzep;
-ziarnistość : 80; 
-nasyp: elektrokorund; 
-zastosowanie: drewno, tworzywo sztuczne.</t>
    </r>
  </si>
  <si>
    <r>
      <rPr>
        <b/>
        <sz val="12"/>
        <rFont val="Times New Roman"/>
        <family val="1"/>
        <charset val="238"/>
      </rPr>
      <t>KRĄŻEK NA RZEP 125-100</t>
    </r>
    <r>
      <rPr>
        <sz val="12"/>
        <rFont val="Times New Roman"/>
        <family val="1"/>
        <charset val="238"/>
      </rPr>
      <t xml:space="preserve">
Krążek papieru ściernego do szlifierek oscylacyjnych 125 MM z 8 otworami odpylającymi o średnicy10 MM na obwodzie o średnicy 65 MM;
-mocowanie: rzep;
-ziarnistość : 100; 
-nasyp: elektrokorund; 
-zastosowanie: drewno, tworzywo sztuczne.</t>
    </r>
  </si>
  <si>
    <r>
      <rPr>
        <b/>
        <sz val="12"/>
        <rFont val="Times New Roman"/>
        <family val="1"/>
        <charset val="238"/>
      </rPr>
      <t xml:space="preserve">KRĄŻEK NA RZEP 125-120
</t>
    </r>
    <r>
      <rPr>
        <sz val="12"/>
        <rFont val="Times New Roman"/>
        <family val="1"/>
        <charset val="238"/>
      </rPr>
      <t>Samoprzyczepny krążek papieru ściernego do szlifowania maszynowego szlifierkami kątowymi lub rotacyjnymi, z 8 otworami odpylającymi o średnicy 10 MM na kole o średnicy 65 MM;
-ziarnistość - 120
-nasyp: elektrokorund; 
-mocowanie - rzep
-;zastosowanie: drewno, tworzywa sztuczne.</t>
    </r>
  </si>
  <si>
    <r>
      <rPr>
        <b/>
        <sz val="12"/>
        <rFont val="Times New Roman"/>
        <family val="1"/>
        <charset val="238"/>
      </rPr>
      <t xml:space="preserve">KRĄŻEK NA RZEP 125-180
</t>
    </r>
    <r>
      <rPr>
        <sz val="12"/>
        <rFont val="Times New Roman"/>
        <family val="1"/>
        <charset val="238"/>
      </rPr>
      <t>Samoprzyczepny krążek papieru ściernego do szlifowania maszynowego szlifierkami kątowymi lub rotacyjnymi, z 8 otworami odpylającymi o średnicy 10 MM na kole o średnicy 65 MM;
-ziarnistość - 180
-nasyp: elektrokorund; 
-mocowanie - rzep
-;zastosowanie: drewno, tworzywa sztuczne.</t>
    </r>
  </si>
  <si>
    <r>
      <rPr>
        <b/>
        <sz val="12"/>
        <rFont val="Times New Roman"/>
        <family val="1"/>
        <charset val="238"/>
      </rPr>
      <t xml:space="preserve">KRĄŻEK NA RZEP 125 - 240
</t>
    </r>
    <r>
      <rPr>
        <sz val="12"/>
        <rFont val="Times New Roman"/>
        <family val="1"/>
        <charset val="238"/>
      </rPr>
      <t>Samoprzyczepny krążek papieru ściernego do szlifowania maszynowego szlifierkami kątowymi lub rotacyjnymi, z 8 otworami odpylającymi o średnicy 10 MM na kole o średnicy 65 MM;
-ziarnistość - 240
-nasyp: elektrokorund; 
-mocowanie - rzep
-zastosowanie: drewno, tworzywa sztuczne.</t>
    </r>
  </si>
  <si>
    <r>
      <rPr>
        <b/>
        <sz val="12"/>
        <rFont val="Times New Roman"/>
        <family val="1"/>
        <charset val="238"/>
      </rPr>
      <t>KRĄŻEK NA RZEP 125 - 320</t>
    </r>
    <r>
      <rPr>
        <sz val="12"/>
        <rFont val="Times New Roman"/>
        <family val="1"/>
        <charset val="238"/>
      </rPr>
      <t xml:space="preserve">
Samoprzyczepny krążek papieru ściernego do szlifowania maszynowego szlifierkami kątowymi lub rotacyjnymi, z 8 otworami odpylającymi o średnicy 10 MM na kole o średnicy 65 MM;
-ziarnistość - 320
-nasyp: elektrokorund; 
-mocowanie - rzep
-zastosowanie: drewno, tworzywa sztuczne.</t>
    </r>
  </si>
  <si>
    <r>
      <rPr>
        <b/>
        <sz val="12"/>
        <rFont val="Times New Roman"/>
        <family val="1"/>
        <charset val="238"/>
      </rPr>
      <t>KRĄŻEK NA RZEP 125-400</t>
    </r>
    <r>
      <rPr>
        <sz val="12"/>
        <rFont val="Times New Roman"/>
        <family val="1"/>
        <charset val="238"/>
      </rPr>
      <t xml:space="preserve">
Samoprzyczepny krążek papieru ściernego do szlifowania maszynowego szlifierkami kątowymi lub rotacyjnymi, z 8 otworami odpylającymi o średnicy 10 MM na kole o średnicy 65 MM;
-ziarnistość - 400
-nasyp: elektrokorund; 
-mocowanie - rzep
-zastosowanie: drewno, tworzywa sztuczne.</t>
    </r>
  </si>
  <si>
    <r>
      <rPr>
        <b/>
        <sz val="12"/>
        <rFont val="Times New Roman"/>
        <family val="1"/>
        <charset val="238"/>
      </rPr>
      <t>ŚCIERNICA TRZPIENIOWA 50X25X6MM</t>
    </r>
    <r>
      <rPr>
        <sz val="12"/>
        <rFont val="Times New Roman"/>
        <family val="1"/>
        <charset val="238"/>
      </rPr>
      <t xml:space="preserve">
Kamień szlifierski przeznaczony do wszystkich rodzajów wierceń,
szlifowania stali i większości metali przenośnymi szlifierkami
elektrycznymi lub pneumatycznymi.
Trzpień mocujący: 6 mm.
Średnica kamienia: 50 mm.
Długość kamienia: 25 mm.</t>
    </r>
  </si>
  <si>
    <r>
      <t xml:space="preserve">
</t>
    </r>
    <r>
      <rPr>
        <b/>
        <sz val="12"/>
        <rFont val="Times New Roman"/>
        <family val="1"/>
        <charset val="238"/>
      </rPr>
      <t xml:space="preserve">DYSK SZLIFIERSKI NA RZEP 125MM
</t>
    </r>
    <r>
      <rPr>
        <sz val="12"/>
        <rFont val="Times New Roman"/>
        <family val="1"/>
        <charset val="238"/>
      </rPr>
      <t>Dysk przeznaczony do szlifowania i polerowania rozmaitych powierzchni.
Do rzepa przykleja się papier ścierny. Można zamocować do trzpienia wiertarki.
Średnica papieru:125mm</t>
    </r>
  </si>
  <si>
    <r>
      <rPr>
        <b/>
        <sz val="12"/>
        <rFont val="Times New Roman"/>
        <family val="1"/>
        <charset val="238"/>
      </rPr>
      <t>PAS BEZKOŃCOWY  75X457 P60</t>
    </r>
    <r>
      <rPr>
        <sz val="12"/>
        <rFont val="Times New Roman"/>
        <family val="1"/>
        <charset val="238"/>
      </rPr>
      <t xml:space="preserve">
- pas bezkońcowy płótna ściernego do elektronarzędzi 75x457 mm;
- ziarnistość - 60;
- nasyp - elektrokorund, pełny;
- podłoże - płótno typu X;
- spoiwo: żywica syntetyczna;
- połączenie typu F5 - połączenie ukośne 45st., zakładkowe, klejone, w
miejscu połączenia ziarno w pełni zeszlifowane;
- zastosowanie: metale, metale nieżelazne, drewno, farby i lakiery.</t>
    </r>
  </si>
  <si>
    <r>
      <rPr>
        <b/>
        <sz val="12"/>
        <rFont val="Times New Roman"/>
        <family val="1"/>
        <charset val="238"/>
      </rPr>
      <t>PAS BEZKOŃCOWY  75X457 P80</t>
    </r>
    <r>
      <rPr>
        <sz val="12"/>
        <rFont val="Times New Roman"/>
        <family val="1"/>
        <charset val="238"/>
      </rPr>
      <t xml:space="preserve">
- pas bezkońcowy płótna ściernego do elektronarzędzi 75x457 mm;
- ziarnistość - 80;
- nasyp - elektrokorund, pełny;
- podłoże - płótno typu X;
- spoiwo: żywica syntetyczna;
- połączenie typu F5 - połączenie ukośne 45st., zakładkowe, klejone, w
miejscu połączenia ziarno w pełni zeszlifowane;
- zastosowanie: metale, metale nieżelazne, drewno, farby i lakiery.</t>
    </r>
  </si>
  <si>
    <r>
      <rPr>
        <b/>
        <sz val="12"/>
        <rFont val="Times New Roman"/>
        <family val="1"/>
        <charset val="238"/>
      </rPr>
      <t>PAS BEZKOŃCOWY  75X457 P100</t>
    </r>
    <r>
      <rPr>
        <sz val="12"/>
        <rFont val="Times New Roman"/>
        <family val="1"/>
        <charset val="238"/>
      </rPr>
      <t xml:space="preserve">
- pas bezkońcowy płótna ściernego do elektronarzędzi 75x457 mm;
- ziarnistość - 100;
- nasyp - elektrokorund, pełny;
- podłoże - płótno typu X;
- spoiwo: żywica syntetyczna;
- połączenie typu F5 - połączenie ukośne 45st., zakładkowe, klejone, w
miejscu połączenia ziarno w pełni zeszlifowane;
- zastosowanie: metale, metale nieżelazne, drewno, farby i lakiery.</t>
    </r>
  </si>
  <si>
    <r>
      <rPr>
        <b/>
        <sz val="12"/>
        <rFont val="Times New Roman"/>
        <family val="1"/>
        <charset val="238"/>
      </rPr>
      <t xml:space="preserve">KAMIEŃ SZLIFIERSKI DO SZLIFIERKI STOŁOWEJ GB801. </t>
    </r>
    <r>
      <rPr>
        <sz val="12"/>
        <rFont val="Times New Roman"/>
        <family val="1"/>
        <charset val="238"/>
      </rPr>
      <t xml:space="preserve">
Rodzaj tarczy: WA60K.
Średnica tarczy: 205 mm.
Średnica otworu tarczy: 15,88 mm.
Grubość tarczy: 19 mm.</t>
    </r>
  </si>
  <si>
    <r>
      <rPr>
        <b/>
        <sz val="12"/>
        <rFont val="Times New Roman"/>
        <family val="1"/>
        <charset val="238"/>
      </rPr>
      <t>PODKŁADKA AMORTYZUJĄCA FI 125MM</t>
    </r>
    <r>
      <rPr>
        <sz val="12"/>
        <rFont val="Times New Roman"/>
        <family val="1"/>
        <charset val="238"/>
      </rPr>
      <t xml:space="preserve">
Rzep dwustronny do szlifierki. Łagodzi docisk podczas szlifowania. Chroni dysk bazowy od zniszczenia.
Grubość: 5-10 mm.
Ilość otworów: 8+1.
Średnica:125MM.</t>
    </r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</si>
  <si>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</si>
  <si>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</si>
  <si>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Czytelne podpisy osób uprawnionych</t>
  </si>
  <si>
    <t>do reprezentowania wykonawców</t>
  </si>
  <si>
    <t>*podświetlona na czerwono komórka oznacza błąd w obliczeniach</t>
  </si>
  <si>
    <t>FORMULARZ CENOWY NA - zadanie nr 10  KUBKI, SITKA , PATYCZKI, SZPACHELKA</t>
  </si>
  <si>
    <r>
      <t xml:space="preserve">KUBEK LAKIERNICZY 400ML
</t>
    </r>
    <r>
      <rPr>
        <sz val="11"/>
        <rFont val="Times New Roman"/>
        <family val="1"/>
        <charset val="238"/>
      </rPr>
      <t>Uniwersalny pojemnik z przeźroczystego tworzywa z nadrukowana podziałka umożliwiająca przygotowanie mieszanki w żądanej proporcji.
Pojemność: 400ml.</t>
    </r>
  </si>
  <si>
    <t>175</t>
  </si>
  <si>
    <t>op</t>
  </si>
  <si>
    <r>
      <rPr>
        <b/>
        <sz val="11"/>
        <rFont val="Times New Roman"/>
        <family val="1"/>
        <charset val="238"/>
      </rPr>
      <t>SZPACHELKA MALARSKA NIERDZEWNA</t>
    </r>
    <r>
      <rPr>
        <sz val="11"/>
        <rFont val="Times New Roman"/>
        <family val="1"/>
        <charset val="238"/>
      </rPr>
      <t xml:space="preserve">
Szpachelka ze sprężystej blachy nierdzewnej, uchwyt z tworzywa.
Szerokość łopatki: 60MM.</t>
    </r>
  </si>
  <si>
    <r>
      <rPr>
        <b/>
        <sz val="11"/>
        <rFont val="Times New Roman"/>
        <family val="1"/>
        <charset val="238"/>
      </rPr>
      <t>SITKO LAKIERNICZE MALARSKIE 190</t>
    </r>
    <r>
      <rPr>
        <sz val="11"/>
        <rFont val="Times New Roman"/>
        <family val="1"/>
        <charset val="238"/>
      </rPr>
      <t xml:space="preserve"> 
Jednorazowe sitko papierowe z wkładem nylonowym.
Ma zastosowanie w usuwaniu zanieczyszczeń lakierów i  farb.  Sitko gwarantuje jednolitą konsystencję i sterylną czystość. 
Rozmiar 190</t>
    </r>
  </si>
  <si>
    <r>
      <rPr>
        <b/>
        <sz val="11"/>
        <rFont val="Times New Roman"/>
        <family val="1"/>
        <charset val="238"/>
      </rPr>
      <t>PATYCZKI CZYSZCZĄCE 100 SZT.</t>
    </r>
    <r>
      <rPr>
        <sz val="11"/>
        <rFont val="Times New Roman"/>
        <family val="1"/>
        <charset val="238"/>
      </rPr>
      <t xml:space="preserve">
Patyczki zakończone </t>
    </r>
    <r>
      <rPr>
        <sz val="11"/>
        <color rgb="FF00B050"/>
        <rFont val="Times New Roman"/>
        <family val="1"/>
        <charset val="238"/>
      </rPr>
      <t>z jednej strony</t>
    </r>
    <r>
      <rPr>
        <sz val="11"/>
        <rFont val="Times New Roman"/>
        <family val="1"/>
        <charset val="238"/>
      </rPr>
      <t xml:space="preserve"> chłonną bawełną odporną na chemikalia, nadające się do czyszczenia trudno dostępnych miejsc.
Patyczki wykonane z niestrzępiących się materiałów, nie posiadają łączeń.
Do użytku na sucho lub po nasączeniu alkoholem izopropylenowym IPA.
Wymiary patyczka(+/-10%): długość całkowita 75 mm, średnica części czyszczącej 2,5 mm, średnica części chwytnej 1,5 mm.
Zastosowanie: do czyszczenia adapterów (złączek) światłowodowych.
Opakowanie: 100sztuk.</t>
    </r>
  </si>
  <si>
    <t>FORMULARZ CENOWY NA  - zadanie nr 7  PAPIER ŚCIERNY</t>
  </si>
  <si>
    <r>
      <rPr>
        <b/>
        <sz val="12"/>
        <color indexed="8"/>
        <rFont val="Times New Roman"/>
        <family val="1"/>
        <charset val="238"/>
      </rPr>
      <t>PAPIER ŚCIERNY WODOODPORNY 230X280 – 150</t>
    </r>
    <r>
      <rPr>
        <sz val="12"/>
        <color indexed="8"/>
        <rFont val="Times New Roman"/>
        <family val="1"/>
        <charset val="238"/>
      </rPr>
      <t xml:space="preserve">
Wykonanie: węglik krzemu. 
Zastosowanie: prace szlifierskie na mokro; obróbka lakieru oraz szkła; granulacja: 150</t>
    </r>
  </si>
  <si>
    <r>
      <rPr>
        <b/>
        <sz val="12"/>
        <color indexed="8"/>
        <rFont val="Times New Roman"/>
        <family val="1"/>
        <charset val="238"/>
      </rPr>
      <t>PAPIER ŚCIERNY WODOODPORNY 230x280 – 180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 granulacja: 180</t>
    </r>
  </si>
  <si>
    <r>
      <rPr>
        <b/>
        <sz val="12"/>
        <color indexed="8"/>
        <rFont val="Times New Roman"/>
        <family val="1"/>
        <charset val="238"/>
      </rPr>
      <t>PAPIER ŚCIERNY WODOODPORNY  230x280 – 220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szkła;granulacja:220</t>
    </r>
  </si>
  <si>
    <r>
      <t xml:space="preserve">PAPIER ŚCIERNY WODOODPORNY  230x280 -360
</t>
    </r>
    <r>
      <rPr>
        <sz val="12"/>
        <color indexed="8"/>
        <rFont val="Times New Roman"/>
        <family val="1"/>
        <charset val="238"/>
      </rPr>
      <t>Wykonanie: węglik krzemu,
Zastosowanie: prace szlifierskie na mokro; obróbka lakieru oraz  szkła;granulacja: 360</t>
    </r>
  </si>
  <si>
    <r>
      <t xml:space="preserve">PAPIER ŚCIERNY WODOODPORNY  230x280 -400
</t>
    </r>
    <r>
      <rPr>
        <sz val="12"/>
        <color indexed="8"/>
        <rFont val="Times New Roman"/>
        <family val="1"/>
        <charset val="238"/>
      </rPr>
      <t>Wykonanie: węglik krzemu,
Zastosowanie: prace szlifierskie na mokro; obróbka lakieru oraz  szkła;granulacja: 400</t>
    </r>
  </si>
  <si>
    <r>
      <rPr>
        <b/>
        <sz val="12"/>
        <color indexed="8"/>
        <rFont val="Times New Roman"/>
        <family val="1"/>
        <charset val="238"/>
      </rPr>
      <t>PAPIER ŚCIERNY WODOODPORNY 230x280 – 500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szkła;granulacja: 500</t>
    </r>
  </si>
  <si>
    <r>
      <rPr>
        <b/>
        <sz val="12"/>
        <color indexed="8"/>
        <rFont val="Times New Roman"/>
        <family val="1"/>
        <charset val="238"/>
      </rPr>
      <t xml:space="preserve">PAPIER ŚCIERNY WODOODPORNY 230x280 – 600 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szkła;granulacja: 600</t>
    </r>
  </si>
  <si>
    <r>
      <rPr>
        <b/>
        <sz val="12"/>
        <color indexed="8"/>
        <rFont val="Times New Roman"/>
        <family val="1"/>
        <charset val="238"/>
      </rPr>
      <t>PAPIER ŚCIERNY WODOODPORNY 230x280 – 800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szkła;granulacja: 800</t>
    </r>
  </si>
  <si>
    <r>
      <rPr>
        <b/>
        <sz val="12"/>
        <color indexed="8"/>
        <rFont val="Times New Roman"/>
        <family val="1"/>
        <charset val="238"/>
      </rPr>
      <t>PAPIER ŚCIERNY WODOODPORNY 230x280 – 1200</t>
    </r>
    <r>
      <rPr>
        <sz val="12"/>
        <color indexed="8"/>
        <rFont val="Times New Roman"/>
        <family val="1"/>
        <charset val="238"/>
      </rPr>
      <t xml:space="preserve">
Wykonanie: węglik krzemu, 
Zastosowanie: prace szlifierskie na mokro; obróbka lakieru oraz szkła;granulacja: 1200</t>
    </r>
  </si>
  <si>
    <r>
      <rPr>
        <b/>
        <sz val="12"/>
        <color indexed="8"/>
        <rFont val="Times New Roman"/>
        <family val="1"/>
        <charset val="238"/>
      </rPr>
      <t xml:space="preserve">PAPIER ŚCIERNY WODOODPORNY  230x280 – 2000
</t>
    </r>
    <r>
      <rPr>
        <sz val="12"/>
        <color indexed="8"/>
        <rFont val="Times New Roman"/>
        <family val="1"/>
        <charset val="238"/>
      </rPr>
      <t>Wykonanie: węglik krzemu,
Zastosowanie: prace szlifierskie na mokro; obróbka lakieru oraz szkła, granulacja: 2000</t>
    </r>
  </si>
  <si>
    <r>
      <rPr>
        <b/>
        <sz val="12"/>
        <color indexed="8"/>
        <rFont val="Times New Roman"/>
        <family val="1"/>
        <charset val="238"/>
      </rPr>
      <t>PAPIER ŚCIERNY  230x280-60</t>
    </r>
    <r>
      <rPr>
        <sz val="12"/>
        <color indexed="8"/>
        <rFont val="Times New Roman"/>
        <family val="1"/>
        <charset val="238"/>
      </rPr>
      <t xml:space="preserve">
Wykonanie-korund.
Zastosowanie: do szlifu ręcznego na drewnie,metalach oraz lakierach.
Granulacja: 60</t>
    </r>
  </si>
  <si>
    <r>
      <rPr>
        <b/>
        <sz val="12"/>
        <color indexed="8"/>
        <rFont val="Times New Roman"/>
        <family val="1"/>
        <charset val="238"/>
      </rPr>
      <t>PAPIER ŚCIERNY  230x280-80</t>
    </r>
    <r>
      <rPr>
        <sz val="12"/>
        <color indexed="8"/>
        <rFont val="Times New Roman"/>
        <family val="1"/>
        <charset val="238"/>
      </rPr>
      <t xml:space="preserve">
Wykonanie-korund.
Zastosowanie: do szlifu ręcznego na drewnie,metalach oraz lakierach.
Granulacja:80</t>
    </r>
  </si>
  <si>
    <r>
      <rPr>
        <b/>
        <sz val="12"/>
        <color indexed="8"/>
        <rFont val="Times New Roman"/>
        <family val="1"/>
        <charset val="238"/>
      </rPr>
      <t xml:space="preserve">PAPIER ŚCIERNY 230x280 - 100 </t>
    </r>
    <r>
      <rPr>
        <sz val="12"/>
        <color indexed="8"/>
        <rFont val="Times New Roman"/>
        <family val="1"/>
        <charset val="238"/>
      </rPr>
      <t xml:space="preserve">
Wykonanie-korund.
Zastosowanie: do szlifu ręcznego na drewnie,metalach oraz lakierach.
Granulat: 100.</t>
    </r>
  </si>
  <si>
    <r>
      <rPr>
        <b/>
        <sz val="12"/>
        <color indexed="8"/>
        <rFont val="Times New Roman"/>
        <family val="1"/>
        <charset val="238"/>
      </rPr>
      <t>PŁÓTNO ŚCIERNE 230x280 - 80</t>
    </r>
    <r>
      <rPr>
        <sz val="12"/>
        <color indexed="8"/>
        <rFont val="Times New Roman"/>
        <family val="1"/>
        <charset val="238"/>
      </rPr>
      <t xml:space="preserve">
Wykonanie: elektrokorund .
Zastosowanie: do uniwersalnego stosownia; do obróbki metali i drewna, granulacja: 80                          </t>
    </r>
  </si>
  <si>
    <r>
      <rPr>
        <b/>
        <sz val="12"/>
        <color indexed="8"/>
        <rFont val="Times New Roman"/>
        <family val="1"/>
        <charset val="238"/>
      </rPr>
      <t>PŁÓTNO ŚCIERNE 230x280 - 100</t>
    </r>
    <r>
      <rPr>
        <sz val="12"/>
        <color indexed="8"/>
        <rFont val="Times New Roman"/>
        <family val="1"/>
        <charset val="238"/>
      </rPr>
      <t xml:space="preserve">
Wykonanie: elektrokorund .
Zastosowanie: do uniwersalnego stosownia; do obróbki metali i drewna, granulacja: 100                          </t>
    </r>
  </si>
  <si>
    <r>
      <rPr>
        <b/>
        <sz val="12"/>
        <color indexed="8"/>
        <rFont val="Times New Roman"/>
        <family val="1"/>
        <charset val="238"/>
      </rPr>
      <t>PŁÓTNO ŚCIERNE 230x280 - 180</t>
    </r>
    <r>
      <rPr>
        <sz val="12"/>
        <color indexed="8"/>
        <rFont val="Times New Roman"/>
        <family val="1"/>
        <charset val="238"/>
      </rPr>
      <t xml:space="preserve">
Wykonanie:  elektrokorund.
Zastosowanie: do uniwersalnego stosownia; do obróbki metali i drewna, granulacja: 180                                  </t>
    </r>
  </si>
  <si>
    <r>
      <rPr>
        <b/>
        <sz val="12"/>
        <color indexed="8"/>
        <rFont val="Times New Roman"/>
        <family val="1"/>
        <charset val="238"/>
      </rPr>
      <t xml:space="preserve">WEŁNA ŚCIERNA 200G
</t>
    </r>
    <r>
      <rPr>
        <sz val="12"/>
        <color indexed="8"/>
        <rFont val="Times New Roman"/>
        <family val="1"/>
        <charset val="238"/>
      </rPr>
      <t>Zastosowanie: do polerowania, szlifowania,czyszczenia: drewna, szkła, ceramiki,stali oraz metali kolorowych.</t>
    </r>
  </si>
  <si>
    <r>
      <rPr>
        <b/>
        <sz val="12"/>
        <color indexed="8"/>
        <rFont val="Times New Roman"/>
        <family val="1"/>
        <charset val="238"/>
      </rPr>
      <t>PAPIER ŚCIERNY  TRÓJKĄTNY 105X105X105/40</t>
    </r>
    <r>
      <rPr>
        <sz val="12"/>
        <color indexed="8"/>
        <rFont val="Times New Roman"/>
        <family val="1"/>
        <charset val="238"/>
      </rPr>
      <t xml:space="preserve">
Papier ścierny do szlifierek mimośrodowych z 6 otworami odpylającymi o średnicy 8 mm 
- ziarnistość 40;
- nasyp korund;
- podłoże papier;
- mocowanie: rzep;
- zastosowanie: drewno, metal;</t>
    </r>
  </si>
  <si>
    <r>
      <rPr>
        <b/>
        <sz val="12"/>
        <color indexed="8"/>
        <rFont val="Times New Roman"/>
        <family val="1"/>
        <charset val="238"/>
      </rPr>
      <t>WŁÓKNINA ŚCIERNA 240</t>
    </r>
    <r>
      <rPr>
        <sz val="12"/>
        <color indexed="8"/>
        <rFont val="Times New Roman"/>
        <family val="1"/>
        <charset val="238"/>
      </rPr>
      <t xml:space="preserve">
Arkusz 200x150MM.
Dane techniczne: włóknina o strukturze włókien syntetycznych, połączonych ze sobą za pomocą żywic, z napylonym ziarnem ściernym z elektrokorundu, odpowiada granulacji płótna ściernego P240, możliwość pracy na sucho jak i na mokro.
Zastosowanie: do wszystkich prac związanych z usuwaniem śladów wcześniejszej obróbki, do stępiania krawędzi, czyszczenia szerokiej gamy materiałów: metali, drewna, materiałów drewnopochodnych. 
</t>
    </r>
  </si>
  <si>
    <r>
      <rPr>
        <b/>
        <sz val="12"/>
        <rFont val="Times New Roman"/>
        <family val="1"/>
        <charset val="238"/>
      </rPr>
      <t xml:space="preserve">WŁÓKNO SZLIFIERSKIE 200X150MM </t>
    </r>
    <r>
      <rPr>
        <sz val="12"/>
        <rFont val="Times New Roman"/>
        <family val="1"/>
        <charset val="238"/>
      </rPr>
      <t xml:space="preserve">
Posiada właściwości ścierne.
-ziarnistość 100/120. 
-włóknina/gąbka w arkuszach o wymiarach </t>
    </r>
    <r>
      <rPr>
        <sz val="12"/>
        <color rgb="FF00B050"/>
        <rFont val="Times New Roman"/>
        <family val="1"/>
        <charset val="238"/>
      </rPr>
      <t xml:space="preserve">min. 115x230 max 152x 230 MM </t>
    </r>
  </si>
  <si>
    <r>
      <rPr>
        <b/>
        <sz val="12"/>
        <rFont val="Times New Roman"/>
        <family val="1"/>
        <charset val="238"/>
      </rPr>
      <t>WŁÓKNO SZLIFIERSKIE 200X150MM</t>
    </r>
    <r>
      <rPr>
        <sz val="12"/>
        <rFont val="Times New Roman"/>
        <family val="1"/>
        <charset val="238"/>
      </rPr>
      <t xml:space="preserve">
Posiada właściwości ścierne.
-ziarnistość 280/320
-włóknina/gąbka w arkuszach </t>
    </r>
    <r>
      <rPr>
        <sz val="12"/>
        <color rgb="FF00B050"/>
        <rFont val="Times New Roman"/>
        <family val="1"/>
        <charset val="238"/>
      </rPr>
      <t>min. 115x230 max 152x 230 MM</t>
    </r>
    <r>
      <rPr>
        <sz val="12"/>
        <rFont val="Times New Roman"/>
        <family val="1"/>
        <charset val="238"/>
      </rPr>
      <t xml:space="preserve"> , </t>
    </r>
  </si>
  <si>
    <r>
      <rPr>
        <b/>
        <sz val="12"/>
        <rFont val="Times New Roman"/>
        <family val="1"/>
        <charset val="238"/>
      </rPr>
      <t>WŁÓKNINA ŚCIERNA 120</t>
    </r>
    <r>
      <rPr>
        <sz val="12"/>
        <rFont val="Times New Roman"/>
        <family val="1"/>
        <charset val="238"/>
      </rPr>
      <t xml:space="preserve">
Arkusz </t>
    </r>
    <r>
      <rPr>
        <sz val="12"/>
        <color rgb="FF00B050"/>
        <rFont val="Times New Roman"/>
        <family val="1"/>
        <charset val="238"/>
      </rPr>
      <t>min. 115x230 max 152x 230 MM</t>
    </r>
    <r>
      <rPr>
        <sz val="12"/>
        <rFont val="Times New Roman"/>
        <family val="1"/>
        <charset val="238"/>
      </rPr>
      <t xml:space="preserve"> 
Włóknina o strukturze włókien syntetycznych, połączonych ze sobą za pomocą żywic, z napylonym ziarnem ściernym z elektrokorundu,
odpowiada granulacji płótna ściernego P120, możliwość pracy na sucho jak i na mokro.
Kolor zielony.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</si>
</sst>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"/>
    <numFmt numFmtId="165" formatCode="&quot;zł&quot;#,##0.00_);[Red]\(&quot;zł&quot;#,##0.00\)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B05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vertical="top" wrapText="1"/>
    </xf>
    <xf numFmtId="0" fontId="5" fillId="0" borderId="4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left" wrapText="1"/>
    </xf>
    <xf numFmtId="49" fontId="14" fillId="0" borderId="3" xfId="1" applyNumberFormat="1" applyFont="1" applyFill="1" applyBorder="1" applyAlignment="1">
      <alignment horizontal="center" vertical="center" wrapText="1"/>
    </xf>
    <xf numFmtId="49" fontId="14" fillId="0" borderId="4" xfId="1" applyNumberFormat="1" applyFont="1" applyFill="1" applyBorder="1" applyAlignment="1">
      <alignment horizontal="left" wrapText="1"/>
    </xf>
    <xf numFmtId="164" fontId="1" fillId="0" borderId="4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wrapText="1"/>
    </xf>
    <xf numFmtId="0" fontId="14" fillId="0" borderId="4" xfId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8" fillId="0" borderId="4" xfId="1" applyFont="1" applyFill="1" applyBorder="1" applyAlignment="1">
      <alignment horizontal="left" wrapText="1"/>
    </xf>
    <xf numFmtId="0" fontId="19" fillId="0" borderId="4" xfId="1" applyFont="1" applyFill="1" applyBorder="1" applyAlignment="1">
      <alignment horizontal="center" vertical="center"/>
    </xf>
    <xf numFmtId="165" fontId="19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wrapText="1"/>
    </xf>
    <xf numFmtId="49" fontId="1" fillId="0" borderId="5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2">
    <cellStyle name="Normalny" xfId="0" builtinId="0"/>
    <cellStyle name="Normalny 5" xfId="1" xr:uid="{AE4D932E-B13A-466A-9D5A-59AB71E13A8E}"/>
  </cellStyles>
  <dxfs count="50"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3" defaultTableStyle="TableStyleMedium2" defaultPivotStyle="PivotStyleLight16">
    <tableStyle name="Emilia błękit" pivot="0" count="3" xr9:uid="{CCCFBD3E-4E6F-413C-987B-80A2069433C3}">
      <tableStyleElement type="headerRow" dxfId="49"/>
      <tableStyleElement type="firstRowStripe" dxfId="48"/>
      <tableStyleElement type="secondRowStripe" dxfId="47"/>
    </tableStyle>
    <tableStyle name="Emilia błękit 2" pivot="0" count="3" xr9:uid="{A6E21A63-BADB-489D-83F3-D5897B41C7DE}">
      <tableStyleElement type="headerRow" dxfId="31"/>
      <tableStyleElement type="firstRowStripe" dxfId="30"/>
      <tableStyleElement type="secondRowStripe" dxfId="29"/>
    </tableStyle>
    <tableStyle name="Emilia błękit 3" pivot="0" count="3" xr9:uid="{A6E21A63-BADB-489D-83F3-D5897B41C7DE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WUM/post&#281;powania%202025/ZP%201A%20-%20og&#243;lnobudowlanka%20i%20malarskie/ZZLT/malarskie/ZZLT%20-%20NOWE%20-%20Formularze%20Cenowe%20-%20Malarskie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1%20A%20-%20Formularz%20cen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27</v>
          </cell>
          <cell r="E6">
            <v>0</v>
          </cell>
        </row>
        <row r="7">
          <cell r="D7">
            <v>60</v>
          </cell>
          <cell r="E7">
            <v>0</v>
          </cell>
        </row>
        <row r="8">
          <cell r="D8">
            <v>2</v>
          </cell>
          <cell r="E8">
            <v>0</v>
          </cell>
        </row>
        <row r="9">
          <cell r="D9">
            <v>10</v>
          </cell>
          <cell r="E9">
            <v>0</v>
          </cell>
        </row>
        <row r="10">
          <cell r="D10">
            <v>30</v>
          </cell>
          <cell r="E10">
            <v>0</v>
          </cell>
        </row>
        <row r="11">
          <cell r="D11">
            <v>2</v>
          </cell>
          <cell r="E11">
            <v>0</v>
          </cell>
        </row>
        <row r="12">
          <cell r="D12">
            <v>1</v>
          </cell>
          <cell r="E12">
            <v>0</v>
          </cell>
        </row>
        <row r="13">
          <cell r="D13">
            <v>35</v>
          </cell>
          <cell r="E13">
            <v>0</v>
          </cell>
        </row>
        <row r="14">
          <cell r="D14">
            <v>74</v>
          </cell>
          <cell r="E14">
            <v>0</v>
          </cell>
        </row>
        <row r="15">
          <cell r="D15">
            <v>5</v>
          </cell>
          <cell r="E15">
            <v>0</v>
          </cell>
        </row>
        <row r="16">
          <cell r="D16">
            <v>65</v>
          </cell>
          <cell r="E16">
            <v>0</v>
          </cell>
        </row>
        <row r="17">
          <cell r="D17">
            <v>34</v>
          </cell>
          <cell r="E17">
            <v>0</v>
          </cell>
        </row>
        <row r="18">
          <cell r="D18">
            <v>70</v>
          </cell>
          <cell r="E18">
            <v>0</v>
          </cell>
        </row>
        <row r="19">
          <cell r="D19">
            <v>35</v>
          </cell>
          <cell r="E19">
            <v>0</v>
          </cell>
        </row>
        <row r="20">
          <cell r="D20">
            <v>100</v>
          </cell>
          <cell r="E20">
            <v>0</v>
          </cell>
        </row>
        <row r="21">
          <cell r="D21">
            <v>10</v>
          </cell>
          <cell r="E21">
            <v>0</v>
          </cell>
        </row>
        <row r="22">
          <cell r="D22">
            <v>26</v>
          </cell>
          <cell r="E22">
            <v>0</v>
          </cell>
        </row>
        <row r="23">
          <cell r="D23">
            <v>20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20</v>
          </cell>
          <cell r="E25">
            <v>0</v>
          </cell>
        </row>
        <row r="26">
          <cell r="D26">
            <v>15</v>
          </cell>
          <cell r="E26">
            <v>0</v>
          </cell>
        </row>
        <row r="27">
          <cell r="D27">
            <v>40</v>
          </cell>
          <cell r="E27">
            <v>0</v>
          </cell>
        </row>
        <row r="28">
          <cell r="D28">
            <v>60</v>
          </cell>
          <cell r="E28">
            <v>0</v>
          </cell>
        </row>
        <row r="29">
          <cell r="D29">
            <v>35</v>
          </cell>
          <cell r="E29">
            <v>0</v>
          </cell>
        </row>
        <row r="30">
          <cell r="D30">
            <v>50</v>
          </cell>
          <cell r="E30">
            <v>0</v>
          </cell>
        </row>
        <row r="31">
          <cell r="D31">
            <v>85</v>
          </cell>
          <cell r="E31">
            <v>0</v>
          </cell>
        </row>
        <row r="32">
          <cell r="D32">
            <v>65</v>
          </cell>
          <cell r="E32">
            <v>0</v>
          </cell>
        </row>
        <row r="33">
          <cell r="D33">
            <v>60</v>
          </cell>
          <cell r="E33">
            <v>0</v>
          </cell>
        </row>
        <row r="34">
          <cell r="D34">
            <v>70</v>
          </cell>
          <cell r="E34">
            <v>0</v>
          </cell>
        </row>
        <row r="35">
          <cell r="D35">
            <v>6</v>
          </cell>
          <cell r="E35">
            <v>0</v>
          </cell>
        </row>
        <row r="36">
          <cell r="D36">
            <v>14</v>
          </cell>
          <cell r="E36">
            <v>0</v>
          </cell>
        </row>
        <row r="37">
          <cell r="D37">
            <v>20</v>
          </cell>
          <cell r="E37">
            <v>0</v>
          </cell>
        </row>
        <row r="38">
          <cell r="D38">
            <v>20</v>
          </cell>
          <cell r="E38">
            <v>0</v>
          </cell>
        </row>
        <row r="39">
          <cell r="D39">
            <v>20</v>
          </cell>
          <cell r="E39">
            <v>0</v>
          </cell>
        </row>
        <row r="40">
          <cell r="D40">
            <v>2</v>
          </cell>
          <cell r="E40">
            <v>0</v>
          </cell>
        </row>
        <row r="41">
          <cell r="D41">
            <v>5</v>
          </cell>
          <cell r="E4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D6">
            <v>135</v>
          </cell>
          <cell r="E6">
            <v>0</v>
          </cell>
        </row>
        <row r="7">
          <cell r="D7">
            <v>155</v>
          </cell>
          <cell r="E7">
            <v>0</v>
          </cell>
        </row>
        <row r="8">
          <cell r="D8">
            <v>145</v>
          </cell>
          <cell r="E8">
            <v>0</v>
          </cell>
        </row>
        <row r="9">
          <cell r="D9">
            <v>133</v>
          </cell>
          <cell r="E9">
            <v>0</v>
          </cell>
        </row>
        <row r="10">
          <cell r="D10">
            <v>153</v>
          </cell>
          <cell r="E10">
            <v>0</v>
          </cell>
        </row>
        <row r="11">
          <cell r="D11">
            <v>115</v>
          </cell>
          <cell r="E11">
            <v>0</v>
          </cell>
        </row>
        <row r="12">
          <cell r="D12">
            <v>155</v>
          </cell>
          <cell r="E12">
            <v>0</v>
          </cell>
        </row>
        <row r="13">
          <cell r="D13">
            <v>160</v>
          </cell>
          <cell r="E13">
            <v>0</v>
          </cell>
        </row>
        <row r="14">
          <cell r="D14">
            <v>165</v>
          </cell>
          <cell r="E14">
            <v>0</v>
          </cell>
        </row>
        <row r="15">
          <cell r="D15">
            <v>160</v>
          </cell>
          <cell r="E15">
            <v>0</v>
          </cell>
        </row>
        <row r="16">
          <cell r="D16">
            <v>21</v>
          </cell>
          <cell r="E16">
            <v>0</v>
          </cell>
        </row>
        <row r="17">
          <cell r="D17">
            <v>60</v>
          </cell>
          <cell r="E17">
            <v>0</v>
          </cell>
        </row>
        <row r="18">
          <cell r="D18">
            <v>25</v>
          </cell>
          <cell r="E18">
            <v>0</v>
          </cell>
        </row>
        <row r="19">
          <cell r="D19">
            <v>38</v>
          </cell>
          <cell r="E19">
            <v>0</v>
          </cell>
        </row>
        <row r="20">
          <cell r="D20">
            <v>30</v>
          </cell>
          <cell r="E20">
            <v>0</v>
          </cell>
        </row>
        <row r="21">
          <cell r="D21">
            <v>55</v>
          </cell>
          <cell r="E21">
            <v>0</v>
          </cell>
        </row>
        <row r="22">
          <cell r="D22">
            <v>23</v>
          </cell>
          <cell r="E22">
            <v>0</v>
          </cell>
        </row>
        <row r="23">
          <cell r="D23">
            <v>5</v>
          </cell>
          <cell r="E23">
            <v>0</v>
          </cell>
        </row>
        <row r="24">
          <cell r="D24">
            <v>140</v>
          </cell>
          <cell r="E24">
            <v>0</v>
          </cell>
        </row>
        <row r="25">
          <cell r="D25">
            <v>55</v>
          </cell>
          <cell r="E25">
            <v>0</v>
          </cell>
        </row>
        <row r="26">
          <cell r="D26">
            <v>26</v>
          </cell>
          <cell r="E26">
            <v>0</v>
          </cell>
        </row>
        <row r="27">
          <cell r="D27">
            <v>151</v>
          </cell>
          <cell r="E27">
            <v>0</v>
          </cell>
        </row>
      </sheetData>
      <sheetData sheetId="7" refreshError="1"/>
      <sheetData sheetId="8" refreshError="1"/>
      <sheetData sheetId="9">
        <row r="6">
          <cell r="D6" t="str">
            <v>175</v>
          </cell>
          <cell r="E6">
            <v>0</v>
          </cell>
        </row>
        <row r="7">
          <cell r="D7" t="str">
            <v>7</v>
          </cell>
          <cell r="E7">
            <v>0</v>
          </cell>
        </row>
        <row r="8">
          <cell r="D8" t="str">
            <v>3</v>
          </cell>
          <cell r="E8">
            <v>0</v>
          </cell>
        </row>
        <row r="9">
          <cell r="D9">
            <v>100</v>
          </cell>
          <cell r="E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09C040-8B53-4AA1-9487-7B05187DB5AA}" name="Tabela17" displayName="Tabela17" ref="A4:G41" totalsRowShown="0" headerRowDxfId="44" dataDxfId="42" headerRowBorderDxfId="43" tableBorderDxfId="41">
  <autoFilter ref="A4:G41" xr:uid="{8CB97709-D7D2-4E4D-A66C-2CE98CD64C70}"/>
  <tableColumns count="7">
    <tableColumn id="1" xr3:uid="{0B454A70-AE0A-4D26-9281-91D58D5107DC}" name="L.p." dataDxfId="40"/>
    <tableColumn id="2" xr3:uid="{8453561C-1504-42C6-8D1A-D7D0A167A3CC}" name="Opis przedmiotu zamówienia" dataDxfId="39"/>
    <tableColumn id="3" xr3:uid="{8CB3C358-6E69-469B-817F-C3B343289AD2}" name="J.m." dataDxfId="38"/>
    <tableColumn id="4" xr3:uid="{AE70C543-B624-48F5-B84B-51FAD68BE673}" name="Ilość" dataDxfId="37"/>
    <tableColumn id="5" xr3:uid="{ED95EF93-94E7-4076-8AA2-88443B18C95B}" name="Cena jednostkowa brutto" dataDxfId="36"/>
    <tableColumn id="6" xr3:uid="{2BF6AE8C-0DCE-45E0-99B7-D8341E123FF1}" name="Cena brutto*" dataDxfId="35"/>
    <tableColumn id="8" xr3:uid="{E01B9409-F775-4497-83E0-2446A9C69469}" name="Symbol / oznaczenie oferowanego produktu" dataDxfId="34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733C88-CEB7-4B19-AC2C-7650788B423A}" name="Tabela19" displayName="Tabela19" ref="A4:G27" totalsRowShown="0" headerRowDxfId="10" dataDxfId="9" headerRowBorderDxfId="7" tableBorderDxfId="8">
  <autoFilter ref="A4:G27" xr:uid="{66EE8B52-D180-4958-83C2-D72F6B756D88}"/>
  <tableColumns count="7">
    <tableColumn id="1" xr3:uid="{8E7B75CE-A660-4892-B1DF-0C5CA1795D2D}" name="L.p." dataDxfId="6"/>
    <tableColumn id="2" xr3:uid="{D5F1EA8A-5409-4904-8452-EC6636B92F6D}" name="Opis przedmiotu zamówienia" dataDxfId="5"/>
    <tableColumn id="3" xr3:uid="{5AF99AA3-39B2-471D-BDA0-CC1F613EDF4E}" name="J.m." dataDxfId="4"/>
    <tableColumn id="4" xr3:uid="{4E9B34DD-3783-409C-9B7F-7C3583884946}" name="Ilość" dataDxfId="3"/>
    <tableColumn id="5" xr3:uid="{151E918B-93D4-40A9-8DB0-7B42E78AA505}" name="Cena jednostkowa brutto" dataDxfId="2"/>
    <tableColumn id="6" xr3:uid="{E8C75E98-3CEA-40DF-A06C-F48FBF433928}" name="Cena brutto*" dataDxfId="1"/>
    <tableColumn id="8" xr3:uid="{CC0E7DE2-8488-4587-B0BC-16363F60E253}" name="Symbol / oznaczenie oferowanego produktu" dataDxfId="0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281872-15B1-4E2D-AC84-5B320F1748DE}" name="Tabela1515" displayName="Tabela1515" ref="A4:G9" totalsRowShown="0" headerRowDxfId="26" dataDxfId="25" headerRowBorderDxfId="23" tableBorderDxfId="24">
  <autoFilter ref="A4:G9" xr:uid="{CCA420EF-DDBE-4A74-8EFF-34FD4A17CA75}"/>
  <tableColumns count="7">
    <tableColumn id="1" xr3:uid="{6D55EE3F-3C7F-4028-AE6E-F690B0E6C45A}" name="L.p." dataDxfId="22"/>
    <tableColumn id="2" xr3:uid="{1E516715-CAF5-4A54-AD3A-53E5B5FF0868}" name="Opis przedmiotu zamówienia" dataDxfId="21"/>
    <tableColumn id="3" xr3:uid="{FDEB43CF-6488-43A7-9C02-B90D4039AAF0}" name="J.m." dataDxfId="20"/>
    <tableColumn id="4" xr3:uid="{DA501F64-4AD8-4201-9957-24FAF301563D}" name="Ilość" dataDxfId="19"/>
    <tableColumn id="5" xr3:uid="{E0D66792-789B-445D-8E52-82BC333E31A5}" name="Cena jednostkowa brutto" dataDxfId="18"/>
    <tableColumn id="6" xr3:uid="{F55ABA63-0D91-4F7D-B156-F947403F8F78}" name="Cena brutto*" dataDxfId="17"/>
    <tableColumn id="8" xr3:uid="{DEEAF837-B6DD-4E6E-9190-1B2E055839E5}" name="Symbol / oznaczenie oferowanego produktu" dataDxfId="16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workbookViewId="0">
      <selection activeCell="J9" sqref="J9"/>
    </sheetView>
  </sheetViews>
  <sheetFormatPr defaultRowHeight="15" x14ac:dyDescent="0.25"/>
  <cols>
    <col min="1" max="1" width="5.140625" customWidth="1"/>
    <col min="2" max="2" width="52.140625" customWidth="1"/>
    <col min="3" max="3" width="7" customWidth="1"/>
    <col min="4" max="4" width="9.42578125" bestFit="1" customWidth="1"/>
    <col min="5" max="5" width="13" customWidth="1"/>
    <col min="6" max="6" width="15.42578125" customWidth="1"/>
    <col min="7" max="7" width="25.5703125" customWidth="1"/>
  </cols>
  <sheetData>
    <row r="1" spans="1:7" x14ac:dyDescent="0.25">
      <c r="A1" s="1"/>
      <c r="B1" s="2"/>
      <c r="C1" s="3"/>
      <c r="D1" s="3"/>
      <c r="E1" s="4"/>
      <c r="F1" s="5"/>
      <c r="G1" s="6"/>
    </row>
    <row r="2" spans="1:7" ht="24" customHeight="1" x14ac:dyDescent="0.25">
      <c r="A2" s="1"/>
      <c r="B2" s="41" t="s">
        <v>0</v>
      </c>
      <c r="C2" s="41"/>
      <c r="D2" s="41"/>
      <c r="E2" s="41"/>
      <c r="F2" s="41"/>
      <c r="G2" s="6"/>
    </row>
    <row r="3" spans="1:7" x14ac:dyDescent="0.25">
      <c r="A3" s="1"/>
      <c r="B3" s="2"/>
      <c r="C3" s="3"/>
      <c r="D3" s="3"/>
      <c r="E3" s="4"/>
      <c r="F3" s="3"/>
      <c r="G3" s="6"/>
    </row>
    <row r="4" spans="1:7" ht="38.25" x14ac:dyDescent="0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7" t="s">
        <v>6</v>
      </c>
      <c r="G4" s="9" t="s">
        <v>7</v>
      </c>
    </row>
    <row r="5" spans="1:7" ht="15.75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4">
        <v>5</v>
      </c>
      <c r="F5" s="15" t="s">
        <v>12</v>
      </c>
      <c r="G5" s="13" t="s">
        <v>13</v>
      </c>
    </row>
    <row r="6" spans="1:7" ht="80.25" thickTop="1" thickBot="1" x14ac:dyDescent="0.3">
      <c r="A6" s="16">
        <v>1</v>
      </c>
      <c r="B6" s="17" t="s">
        <v>14</v>
      </c>
      <c r="C6" s="18" t="s">
        <v>15</v>
      </c>
      <c r="D6" s="19">
        <v>27</v>
      </c>
      <c r="E6" s="20">
        <v>0</v>
      </c>
      <c r="F6" s="21">
        <f>'[1]6'!$D6*'[1]6'!$E6</f>
        <v>0</v>
      </c>
      <c r="G6" s="22"/>
    </row>
    <row r="7" spans="1:7" ht="80.25" thickTop="1" thickBot="1" x14ac:dyDescent="0.3">
      <c r="A7" s="16">
        <v>2</v>
      </c>
      <c r="B7" s="17" t="s">
        <v>16</v>
      </c>
      <c r="C7" s="18" t="s">
        <v>15</v>
      </c>
      <c r="D7" s="19">
        <v>60</v>
      </c>
      <c r="E7" s="20">
        <v>0</v>
      </c>
      <c r="F7" s="21">
        <f>'[1]6'!$D7*'[1]6'!$E7</f>
        <v>0</v>
      </c>
      <c r="G7" s="22"/>
    </row>
    <row r="8" spans="1:7" ht="64.5" thickTop="1" thickBot="1" x14ac:dyDescent="0.3">
      <c r="A8" s="16">
        <v>3</v>
      </c>
      <c r="B8" s="17" t="s">
        <v>17</v>
      </c>
      <c r="C8" s="18" t="s">
        <v>15</v>
      </c>
      <c r="D8" s="19">
        <v>2</v>
      </c>
      <c r="E8" s="20">
        <v>0</v>
      </c>
      <c r="F8" s="21">
        <f>'[1]6'!$D8*'[1]6'!$E8</f>
        <v>0</v>
      </c>
      <c r="G8" s="22"/>
    </row>
    <row r="9" spans="1:7" ht="96" thickTop="1" thickBot="1" x14ac:dyDescent="0.3">
      <c r="A9" s="16">
        <v>4</v>
      </c>
      <c r="B9" s="17" t="s">
        <v>18</v>
      </c>
      <c r="C9" s="23" t="s">
        <v>15</v>
      </c>
      <c r="D9" s="19">
        <v>10</v>
      </c>
      <c r="E9" s="20">
        <v>0</v>
      </c>
      <c r="F9" s="21">
        <f>'[1]6'!$D9*'[1]6'!$E9</f>
        <v>0</v>
      </c>
      <c r="G9" s="22"/>
    </row>
    <row r="10" spans="1:7" ht="96" thickTop="1" thickBot="1" x14ac:dyDescent="0.3">
      <c r="A10" s="16">
        <v>5</v>
      </c>
      <c r="B10" s="24" t="s">
        <v>19</v>
      </c>
      <c r="C10" s="23" t="s">
        <v>15</v>
      </c>
      <c r="D10" s="25">
        <v>30</v>
      </c>
      <c r="E10" s="20">
        <v>0</v>
      </c>
      <c r="F10" s="21">
        <f>'[1]6'!$D10*'[1]6'!$E10</f>
        <v>0</v>
      </c>
      <c r="G10" s="22"/>
    </row>
    <row r="11" spans="1:7" ht="96" thickTop="1" thickBot="1" x14ac:dyDescent="0.3">
      <c r="A11" s="16">
        <v>6</v>
      </c>
      <c r="B11" s="26" t="s">
        <v>20</v>
      </c>
      <c r="C11" s="23" t="s">
        <v>15</v>
      </c>
      <c r="D11" s="25">
        <v>2</v>
      </c>
      <c r="E11" s="20">
        <v>0</v>
      </c>
      <c r="F11" s="21">
        <f>'[1]6'!$D11*'[1]6'!$E11</f>
        <v>0</v>
      </c>
      <c r="G11" s="22"/>
    </row>
    <row r="12" spans="1:7" ht="48.75" thickTop="1" thickBot="1" x14ac:dyDescent="0.3">
      <c r="A12" s="16">
        <v>7</v>
      </c>
      <c r="B12" s="17" t="s">
        <v>21</v>
      </c>
      <c r="C12" s="23" t="s">
        <v>15</v>
      </c>
      <c r="D12" s="25">
        <v>1</v>
      </c>
      <c r="E12" s="20">
        <v>0</v>
      </c>
      <c r="F12" s="21">
        <f>'[1]6'!$D12*'[1]6'!$E12</f>
        <v>0</v>
      </c>
      <c r="G12" s="22"/>
    </row>
    <row r="13" spans="1:7" ht="96" thickTop="1" thickBot="1" x14ac:dyDescent="0.3">
      <c r="A13" s="16">
        <v>8</v>
      </c>
      <c r="B13" s="27" t="s">
        <v>22</v>
      </c>
      <c r="C13" s="23" t="s">
        <v>15</v>
      </c>
      <c r="D13" s="19">
        <v>35</v>
      </c>
      <c r="E13" s="20">
        <v>0</v>
      </c>
      <c r="F13" s="21">
        <f>'[1]6'!$D13*'[1]6'!$E13</f>
        <v>0</v>
      </c>
      <c r="G13" s="22"/>
    </row>
    <row r="14" spans="1:7" ht="127.5" thickTop="1" thickBot="1" x14ac:dyDescent="0.3">
      <c r="A14" s="16">
        <v>9</v>
      </c>
      <c r="B14" s="28" t="s">
        <v>23</v>
      </c>
      <c r="C14" s="23" t="s">
        <v>15</v>
      </c>
      <c r="D14" s="19">
        <v>74</v>
      </c>
      <c r="E14" s="20">
        <v>0</v>
      </c>
      <c r="F14" s="21">
        <f>'[1]6'!$D14*'[1]6'!$E14</f>
        <v>0</v>
      </c>
      <c r="G14" s="22"/>
    </row>
    <row r="15" spans="1:7" ht="96" thickTop="1" thickBot="1" x14ac:dyDescent="0.3">
      <c r="A15" s="16">
        <v>10</v>
      </c>
      <c r="B15" s="17" t="s">
        <v>24</v>
      </c>
      <c r="C15" s="29" t="s">
        <v>15</v>
      </c>
      <c r="D15" s="19">
        <v>5</v>
      </c>
      <c r="E15" s="20">
        <v>0</v>
      </c>
      <c r="F15" s="21">
        <f>'[1]6'!$D15*'[1]6'!$E15</f>
        <v>0</v>
      </c>
      <c r="G15" s="22"/>
    </row>
    <row r="16" spans="1:7" ht="111.75" thickTop="1" thickBot="1" x14ac:dyDescent="0.3">
      <c r="A16" s="16">
        <v>11</v>
      </c>
      <c r="B16" s="17" t="s">
        <v>25</v>
      </c>
      <c r="C16" s="29" t="s">
        <v>15</v>
      </c>
      <c r="D16" s="30">
        <v>65</v>
      </c>
      <c r="E16" s="20">
        <v>0</v>
      </c>
      <c r="F16" s="21">
        <f>'[1]6'!$D16*'[1]6'!$E16</f>
        <v>0</v>
      </c>
      <c r="G16" s="22"/>
    </row>
    <row r="17" spans="1:7" ht="80.25" thickTop="1" thickBot="1" x14ac:dyDescent="0.3">
      <c r="A17" s="16">
        <v>12</v>
      </c>
      <c r="B17" s="17" t="s">
        <v>26</v>
      </c>
      <c r="C17" s="29" t="s">
        <v>15</v>
      </c>
      <c r="D17" s="30">
        <v>34</v>
      </c>
      <c r="E17" s="20">
        <v>0</v>
      </c>
      <c r="F17" s="21">
        <f>'[1]6'!$D17*'[1]6'!$E17</f>
        <v>0</v>
      </c>
      <c r="G17" s="22"/>
    </row>
    <row r="18" spans="1:7" ht="96" thickTop="1" thickBot="1" x14ac:dyDescent="0.3">
      <c r="A18" s="16">
        <v>13</v>
      </c>
      <c r="B18" s="17" t="s">
        <v>27</v>
      </c>
      <c r="C18" s="29" t="s">
        <v>15</v>
      </c>
      <c r="D18" s="30">
        <v>70</v>
      </c>
      <c r="E18" s="20">
        <v>0</v>
      </c>
      <c r="F18" s="21">
        <f>'[1]6'!$D18*'[1]6'!$E18</f>
        <v>0</v>
      </c>
      <c r="G18" s="22"/>
    </row>
    <row r="19" spans="1:7" ht="127.5" thickTop="1" thickBot="1" x14ac:dyDescent="0.3">
      <c r="A19" s="16">
        <v>14</v>
      </c>
      <c r="B19" s="17" t="s">
        <v>28</v>
      </c>
      <c r="C19" s="29" t="s">
        <v>15</v>
      </c>
      <c r="D19" s="30">
        <v>35</v>
      </c>
      <c r="E19" s="20">
        <v>0</v>
      </c>
      <c r="F19" s="21">
        <f>'[1]6'!$D19*'[1]6'!$E19</f>
        <v>0</v>
      </c>
      <c r="G19" s="22"/>
    </row>
    <row r="20" spans="1:7" ht="80.25" thickTop="1" thickBot="1" x14ac:dyDescent="0.3">
      <c r="A20" s="16">
        <v>15</v>
      </c>
      <c r="B20" s="17" t="s">
        <v>29</v>
      </c>
      <c r="C20" s="29" t="s">
        <v>15</v>
      </c>
      <c r="D20" s="30">
        <v>100</v>
      </c>
      <c r="E20" s="20">
        <v>0</v>
      </c>
      <c r="F20" s="21">
        <f>'[1]6'!$D20*'[1]6'!$E20</f>
        <v>0</v>
      </c>
      <c r="G20" s="22"/>
    </row>
    <row r="21" spans="1:7" ht="96" thickTop="1" thickBot="1" x14ac:dyDescent="0.3">
      <c r="A21" s="16">
        <v>16</v>
      </c>
      <c r="B21" s="17" t="s">
        <v>30</v>
      </c>
      <c r="C21" s="29" t="s">
        <v>15</v>
      </c>
      <c r="D21" s="30">
        <v>10</v>
      </c>
      <c r="E21" s="20">
        <v>0</v>
      </c>
      <c r="F21" s="21">
        <f>'[1]6'!$D21*'[1]6'!$E21</f>
        <v>0</v>
      </c>
      <c r="G21" s="22"/>
    </row>
    <row r="22" spans="1:7" ht="80.25" thickTop="1" thickBot="1" x14ac:dyDescent="0.3">
      <c r="A22" s="16">
        <v>17</v>
      </c>
      <c r="B22" s="17" t="s">
        <v>31</v>
      </c>
      <c r="C22" s="29" t="s">
        <v>15</v>
      </c>
      <c r="D22" s="30">
        <v>26</v>
      </c>
      <c r="E22" s="20">
        <v>0</v>
      </c>
      <c r="F22" s="21">
        <f>'[1]6'!$D22*'[1]6'!$E22</f>
        <v>0</v>
      </c>
      <c r="G22" s="22"/>
    </row>
    <row r="23" spans="1:7" ht="84" thickTop="1" thickBot="1" x14ac:dyDescent="0.3">
      <c r="A23" s="16">
        <v>18</v>
      </c>
      <c r="B23" s="31" t="s">
        <v>32</v>
      </c>
      <c r="C23" s="29" t="s">
        <v>15</v>
      </c>
      <c r="D23" s="30">
        <v>20</v>
      </c>
      <c r="E23" s="20">
        <v>0</v>
      </c>
      <c r="F23" s="21">
        <f>'[1]6'!$D23*'[1]6'!$E23</f>
        <v>0</v>
      </c>
      <c r="G23" s="22"/>
    </row>
    <row r="24" spans="1:7" ht="100.5" thickTop="1" thickBot="1" x14ac:dyDescent="0.3">
      <c r="A24" s="16">
        <v>19</v>
      </c>
      <c r="B24" s="31" t="s">
        <v>33</v>
      </c>
      <c r="C24" s="32" t="s">
        <v>15</v>
      </c>
      <c r="D24" s="30">
        <v>20</v>
      </c>
      <c r="E24" s="20">
        <v>0</v>
      </c>
      <c r="F24" s="21">
        <f>'[1]6'!$D24*'[1]6'!$E24</f>
        <v>0</v>
      </c>
      <c r="G24" s="22"/>
    </row>
    <row r="25" spans="1:7" ht="111.75" thickTop="1" thickBot="1" x14ac:dyDescent="0.3">
      <c r="A25" s="16">
        <v>20</v>
      </c>
      <c r="B25" s="17" t="s">
        <v>34</v>
      </c>
      <c r="C25" s="29" t="s">
        <v>15</v>
      </c>
      <c r="D25" s="30">
        <v>20</v>
      </c>
      <c r="E25" s="20">
        <v>0</v>
      </c>
      <c r="F25" s="21">
        <f>'[1]6'!$D25*'[1]6'!$E25</f>
        <v>0</v>
      </c>
      <c r="G25" s="22"/>
    </row>
    <row r="26" spans="1:7" ht="96" thickTop="1" thickBot="1" x14ac:dyDescent="0.3">
      <c r="A26" s="16">
        <v>21</v>
      </c>
      <c r="B26" s="17" t="s">
        <v>35</v>
      </c>
      <c r="C26" s="29" t="s">
        <v>15</v>
      </c>
      <c r="D26" s="30">
        <v>15</v>
      </c>
      <c r="E26" s="20">
        <v>0</v>
      </c>
      <c r="F26" s="21">
        <f>'[1]6'!$D26*'[1]6'!$E26</f>
        <v>0</v>
      </c>
      <c r="G26" s="22"/>
    </row>
    <row r="27" spans="1:7" ht="127.5" thickTop="1" thickBot="1" x14ac:dyDescent="0.3">
      <c r="A27" s="16">
        <v>22</v>
      </c>
      <c r="B27" s="17" t="s">
        <v>36</v>
      </c>
      <c r="C27" s="29" t="s">
        <v>15</v>
      </c>
      <c r="D27" s="30">
        <v>40</v>
      </c>
      <c r="E27" s="20">
        <v>0</v>
      </c>
      <c r="F27" s="21">
        <f>'[1]6'!$D27*'[1]6'!$E27</f>
        <v>0</v>
      </c>
      <c r="G27" s="22"/>
    </row>
    <row r="28" spans="1:7" ht="127.5" thickTop="1" thickBot="1" x14ac:dyDescent="0.3">
      <c r="A28" s="16">
        <v>23</v>
      </c>
      <c r="B28" s="17" t="s">
        <v>37</v>
      </c>
      <c r="C28" s="29" t="s">
        <v>15</v>
      </c>
      <c r="D28" s="30">
        <v>60</v>
      </c>
      <c r="E28" s="20">
        <v>0</v>
      </c>
      <c r="F28" s="21">
        <f>'[1]6'!$D28*'[1]6'!$E28</f>
        <v>0</v>
      </c>
      <c r="G28" s="22"/>
    </row>
    <row r="29" spans="1:7" ht="127.5" thickTop="1" thickBot="1" x14ac:dyDescent="0.3">
      <c r="A29" s="16">
        <v>24</v>
      </c>
      <c r="B29" s="17" t="s">
        <v>38</v>
      </c>
      <c r="C29" s="29" t="s">
        <v>15</v>
      </c>
      <c r="D29" s="30">
        <v>35</v>
      </c>
      <c r="E29" s="20">
        <v>0</v>
      </c>
      <c r="F29" s="21">
        <f>'[1]6'!$D29*'[1]6'!$E29</f>
        <v>0</v>
      </c>
      <c r="G29" s="22"/>
    </row>
    <row r="30" spans="1:7" ht="143.25" thickTop="1" thickBot="1" x14ac:dyDescent="0.3">
      <c r="A30" s="16">
        <v>25</v>
      </c>
      <c r="B30" s="17" t="s">
        <v>39</v>
      </c>
      <c r="C30" s="29" t="s">
        <v>15</v>
      </c>
      <c r="D30" s="30">
        <v>50</v>
      </c>
      <c r="E30" s="20">
        <v>0</v>
      </c>
      <c r="F30" s="21">
        <f>'[1]6'!$D30*'[1]6'!$E30</f>
        <v>0</v>
      </c>
      <c r="G30" s="22"/>
    </row>
    <row r="31" spans="1:7" ht="143.25" thickTop="1" thickBot="1" x14ac:dyDescent="0.3">
      <c r="A31" s="16">
        <v>26</v>
      </c>
      <c r="B31" s="17" t="s">
        <v>40</v>
      </c>
      <c r="C31" s="29" t="s">
        <v>15</v>
      </c>
      <c r="D31" s="30">
        <v>85</v>
      </c>
      <c r="E31" s="20">
        <v>0</v>
      </c>
      <c r="F31" s="21">
        <f>'[1]6'!$D31*'[1]6'!$E31</f>
        <v>0</v>
      </c>
      <c r="G31" s="22"/>
    </row>
    <row r="32" spans="1:7" ht="143.25" thickTop="1" thickBot="1" x14ac:dyDescent="0.3">
      <c r="A32" s="16">
        <v>27</v>
      </c>
      <c r="B32" s="17" t="s">
        <v>41</v>
      </c>
      <c r="C32" s="29" t="s">
        <v>15</v>
      </c>
      <c r="D32" s="30">
        <v>65</v>
      </c>
      <c r="E32" s="20">
        <v>0</v>
      </c>
      <c r="F32" s="21">
        <f>'[1]6'!$D32*'[1]6'!$E32</f>
        <v>0</v>
      </c>
      <c r="G32" s="22"/>
    </row>
    <row r="33" spans="1:7" ht="143.25" thickTop="1" thickBot="1" x14ac:dyDescent="0.3">
      <c r="A33" s="16">
        <v>28</v>
      </c>
      <c r="B33" s="17" t="s">
        <v>42</v>
      </c>
      <c r="C33" s="29" t="s">
        <v>15</v>
      </c>
      <c r="D33" s="30">
        <v>60</v>
      </c>
      <c r="E33" s="20">
        <v>0</v>
      </c>
      <c r="F33" s="21">
        <f>'[1]6'!$D33*'[1]6'!$E33</f>
        <v>0</v>
      </c>
      <c r="G33" s="22"/>
    </row>
    <row r="34" spans="1:7" ht="143.25" thickTop="1" thickBot="1" x14ac:dyDescent="0.3">
      <c r="A34" s="16">
        <v>29</v>
      </c>
      <c r="B34" s="17" t="s">
        <v>43</v>
      </c>
      <c r="C34" s="29" t="s">
        <v>15</v>
      </c>
      <c r="D34" s="30">
        <v>70</v>
      </c>
      <c r="E34" s="20">
        <v>0</v>
      </c>
      <c r="F34" s="21">
        <f>'[1]6'!$D34*'[1]6'!$E34</f>
        <v>0</v>
      </c>
      <c r="G34" s="22"/>
    </row>
    <row r="35" spans="1:7" ht="143.25" thickTop="1" thickBot="1" x14ac:dyDescent="0.3">
      <c r="A35" s="16">
        <v>30</v>
      </c>
      <c r="B35" s="17" t="s">
        <v>44</v>
      </c>
      <c r="C35" s="29" t="s">
        <v>15</v>
      </c>
      <c r="D35" s="30">
        <v>6</v>
      </c>
      <c r="E35" s="20">
        <v>0</v>
      </c>
      <c r="F35" s="21">
        <f>'[1]6'!$D35*'[1]6'!$E35</f>
        <v>0</v>
      </c>
      <c r="G35" s="22"/>
    </row>
    <row r="36" spans="1:7" ht="111.75" thickTop="1" thickBot="1" x14ac:dyDescent="0.3">
      <c r="A36" s="16">
        <v>31</v>
      </c>
      <c r="B36" s="17" t="s">
        <v>45</v>
      </c>
      <c r="C36" s="29" t="s">
        <v>15</v>
      </c>
      <c r="D36" s="30">
        <v>14</v>
      </c>
      <c r="E36" s="20">
        <v>0</v>
      </c>
      <c r="F36" s="21">
        <f>'[1]6'!$D36*'[1]6'!$E36</f>
        <v>0</v>
      </c>
      <c r="G36" s="22"/>
    </row>
    <row r="37" spans="1:7" ht="190.5" thickTop="1" thickBot="1" x14ac:dyDescent="0.3">
      <c r="A37" s="16">
        <v>32</v>
      </c>
      <c r="B37" s="17" t="s">
        <v>46</v>
      </c>
      <c r="C37" s="29" t="s">
        <v>15</v>
      </c>
      <c r="D37" s="30">
        <v>20</v>
      </c>
      <c r="E37" s="20">
        <v>0</v>
      </c>
      <c r="F37" s="21">
        <f>'[1]6'!$D37*'[1]6'!$E37</f>
        <v>0</v>
      </c>
      <c r="G37" s="22"/>
    </row>
    <row r="38" spans="1:7" ht="190.5" thickTop="1" thickBot="1" x14ac:dyDescent="0.3">
      <c r="A38" s="16">
        <v>33</v>
      </c>
      <c r="B38" s="17" t="s">
        <v>47</v>
      </c>
      <c r="C38" s="29" t="s">
        <v>15</v>
      </c>
      <c r="D38" s="30">
        <v>20</v>
      </c>
      <c r="E38" s="20">
        <v>0</v>
      </c>
      <c r="F38" s="21">
        <f>'[1]6'!$D38*'[1]6'!$E38</f>
        <v>0</v>
      </c>
      <c r="G38" s="22"/>
    </row>
    <row r="39" spans="1:7" ht="190.5" thickTop="1" thickBot="1" x14ac:dyDescent="0.3">
      <c r="A39" s="16">
        <v>34</v>
      </c>
      <c r="B39" s="17" t="s">
        <v>48</v>
      </c>
      <c r="C39" s="29" t="s">
        <v>15</v>
      </c>
      <c r="D39" s="30">
        <v>20</v>
      </c>
      <c r="E39" s="20">
        <v>0</v>
      </c>
      <c r="F39" s="21">
        <f>'[1]6'!$D39*'[1]6'!$E39</f>
        <v>0</v>
      </c>
      <c r="G39" s="22"/>
    </row>
    <row r="40" spans="1:7" ht="96" thickTop="1" thickBot="1" x14ac:dyDescent="0.3">
      <c r="A40" s="16">
        <v>35</v>
      </c>
      <c r="B40" s="17" t="s">
        <v>49</v>
      </c>
      <c r="C40" s="30" t="s">
        <v>15</v>
      </c>
      <c r="D40" s="30">
        <v>2</v>
      </c>
      <c r="E40" s="20">
        <v>0</v>
      </c>
      <c r="F40" s="21">
        <f>'[1]6'!$D40*'[1]6'!$E40</f>
        <v>0</v>
      </c>
      <c r="G40" s="22"/>
    </row>
    <row r="41" spans="1:7" ht="95.25" thickTop="1" x14ac:dyDescent="0.25">
      <c r="A41" s="16">
        <v>36</v>
      </c>
      <c r="B41" s="17" t="s">
        <v>50</v>
      </c>
      <c r="C41" s="29" t="s">
        <v>15</v>
      </c>
      <c r="D41" s="30">
        <v>5</v>
      </c>
      <c r="E41" s="20">
        <v>0</v>
      </c>
      <c r="F41" s="21">
        <f>'[1]6'!$D41*'[1]6'!$E41</f>
        <v>0</v>
      </c>
      <c r="G41" s="22"/>
    </row>
    <row r="42" spans="1:7" x14ac:dyDescent="0.25">
      <c r="A42" s="1"/>
      <c r="B42" s="2"/>
      <c r="C42" s="3"/>
      <c r="D42" s="33"/>
      <c r="E42" s="34" t="s">
        <v>51</v>
      </c>
      <c r="F42" s="35">
        <f>SUM(F6:F41)</f>
        <v>0</v>
      </c>
      <c r="G42" s="6"/>
    </row>
    <row r="43" spans="1:7" ht="51" x14ac:dyDescent="0.25">
      <c r="A43" s="36">
        <f>F42</f>
        <v>0</v>
      </c>
      <c r="B43" s="37" t="s">
        <v>52</v>
      </c>
      <c r="C43" s="3"/>
      <c r="D43" s="33"/>
      <c r="E43" s="4"/>
      <c r="F43" s="38">
        <v>5000</v>
      </c>
      <c r="G43" s="6"/>
    </row>
    <row r="44" spans="1:7" x14ac:dyDescent="0.25">
      <c r="A44" s="1"/>
      <c r="B44" s="2"/>
      <c r="C44" s="3"/>
      <c r="D44" s="33"/>
      <c r="E44" s="42"/>
      <c r="F44" s="42"/>
      <c r="G44" s="6"/>
    </row>
    <row r="45" spans="1:7" x14ac:dyDescent="0.25">
      <c r="A45" s="1"/>
      <c r="B45" s="2"/>
      <c r="C45" s="3"/>
      <c r="D45" s="33"/>
      <c r="E45" s="43" t="s">
        <v>53</v>
      </c>
      <c r="F45" s="43"/>
      <c r="G45" s="6"/>
    </row>
    <row r="46" spans="1:7" x14ac:dyDescent="0.25">
      <c r="A46" s="1"/>
      <c r="B46" s="2"/>
      <c r="C46" s="3"/>
      <c r="D46" s="33"/>
      <c r="E46" s="44" t="s">
        <v>54</v>
      </c>
      <c r="F46" s="44"/>
      <c r="G46" s="6"/>
    </row>
    <row r="47" spans="1:7" x14ac:dyDescent="0.25">
      <c r="A47" s="1"/>
      <c r="B47" s="2"/>
      <c r="C47" s="3"/>
      <c r="D47" s="33"/>
      <c r="E47" s="4"/>
      <c r="F47" s="3"/>
      <c r="G47" s="6"/>
    </row>
    <row r="48" spans="1:7" x14ac:dyDescent="0.25">
      <c r="A48" s="1"/>
      <c r="B48" s="2"/>
      <c r="C48" s="3"/>
      <c r="D48" s="33"/>
      <c r="E48" s="4"/>
      <c r="F48" s="3"/>
      <c r="G48" s="6"/>
    </row>
    <row r="49" spans="1:7" ht="25.5" x14ac:dyDescent="0.25">
      <c r="A49" s="40">
        <v>1524</v>
      </c>
      <c r="B49" s="37" t="s">
        <v>55</v>
      </c>
      <c r="C49" s="3"/>
      <c r="D49" s="33"/>
      <c r="E49" s="4"/>
      <c r="F49" s="3"/>
      <c r="G49" s="6"/>
    </row>
  </sheetData>
  <mergeCells count="4">
    <mergeCell ref="B2:F2"/>
    <mergeCell ref="E44:F44"/>
    <mergeCell ref="E45:F45"/>
    <mergeCell ref="E46:F46"/>
  </mergeCells>
  <conditionalFormatting sqref="F1 F3:F5">
    <cfRule type="cellIs" dxfId="46" priority="1" stopIfTrue="1" operator="equal">
      <formula>0</formula>
    </cfRule>
  </conditionalFormatting>
  <conditionalFormatting sqref="F6:F41">
    <cfRule type="cellIs" dxfId="45" priority="2" operator="notEqual">
      <formula>$E6:$E6*$D6:$D6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0486-B618-4782-BAB5-8DF2E8485D55}">
  <dimension ref="A1:G35"/>
  <sheetViews>
    <sheetView tabSelected="1" workbookViewId="0">
      <selection activeCell="B25" sqref="B25"/>
    </sheetView>
  </sheetViews>
  <sheetFormatPr defaultRowHeight="12.75" x14ac:dyDescent="0.2"/>
  <cols>
    <col min="1" max="1" width="9.5703125" style="1" customWidth="1"/>
    <col min="2" max="2" width="62.140625" style="2" customWidth="1"/>
    <col min="3" max="3" width="7.28515625" style="3" customWidth="1"/>
    <col min="4" max="4" width="9.140625" style="33"/>
    <col min="5" max="5" width="20.5703125" style="39" customWidth="1"/>
    <col min="6" max="6" width="14.85546875" style="3" customWidth="1"/>
    <col min="7" max="7" width="23.5703125" style="6" bestFit="1" customWidth="1"/>
    <col min="8" max="256" width="9.140625" style="6"/>
    <col min="257" max="257" width="9.5703125" style="6" customWidth="1"/>
    <col min="258" max="258" width="62.140625" style="6" customWidth="1"/>
    <col min="259" max="259" width="7.28515625" style="6" customWidth="1"/>
    <col min="260" max="260" width="9.140625" style="6"/>
    <col min="261" max="261" width="20.5703125" style="6" customWidth="1"/>
    <col min="262" max="262" width="14.85546875" style="6" customWidth="1"/>
    <col min="263" max="263" width="23.5703125" style="6" bestFit="1" customWidth="1"/>
    <col min="264" max="512" width="9.140625" style="6"/>
    <col min="513" max="513" width="9.5703125" style="6" customWidth="1"/>
    <col min="514" max="514" width="62.140625" style="6" customWidth="1"/>
    <col min="515" max="515" width="7.28515625" style="6" customWidth="1"/>
    <col min="516" max="516" width="9.140625" style="6"/>
    <col min="517" max="517" width="20.5703125" style="6" customWidth="1"/>
    <col min="518" max="518" width="14.85546875" style="6" customWidth="1"/>
    <col min="519" max="519" width="23.5703125" style="6" bestFit="1" customWidth="1"/>
    <col min="520" max="768" width="9.140625" style="6"/>
    <col min="769" max="769" width="9.5703125" style="6" customWidth="1"/>
    <col min="770" max="770" width="62.140625" style="6" customWidth="1"/>
    <col min="771" max="771" width="7.28515625" style="6" customWidth="1"/>
    <col min="772" max="772" width="9.140625" style="6"/>
    <col min="773" max="773" width="20.5703125" style="6" customWidth="1"/>
    <col min="774" max="774" width="14.85546875" style="6" customWidth="1"/>
    <col min="775" max="775" width="23.5703125" style="6" bestFit="1" customWidth="1"/>
    <col min="776" max="1024" width="9.140625" style="6"/>
    <col min="1025" max="1025" width="9.5703125" style="6" customWidth="1"/>
    <col min="1026" max="1026" width="62.140625" style="6" customWidth="1"/>
    <col min="1027" max="1027" width="7.28515625" style="6" customWidth="1"/>
    <col min="1028" max="1028" width="9.140625" style="6"/>
    <col min="1029" max="1029" width="20.5703125" style="6" customWidth="1"/>
    <col min="1030" max="1030" width="14.85546875" style="6" customWidth="1"/>
    <col min="1031" max="1031" width="23.5703125" style="6" bestFit="1" customWidth="1"/>
    <col min="1032" max="1280" width="9.140625" style="6"/>
    <col min="1281" max="1281" width="9.5703125" style="6" customWidth="1"/>
    <col min="1282" max="1282" width="62.140625" style="6" customWidth="1"/>
    <col min="1283" max="1283" width="7.28515625" style="6" customWidth="1"/>
    <col min="1284" max="1284" width="9.140625" style="6"/>
    <col min="1285" max="1285" width="20.5703125" style="6" customWidth="1"/>
    <col min="1286" max="1286" width="14.85546875" style="6" customWidth="1"/>
    <col min="1287" max="1287" width="23.5703125" style="6" bestFit="1" customWidth="1"/>
    <col min="1288" max="1536" width="9.140625" style="6"/>
    <col min="1537" max="1537" width="9.5703125" style="6" customWidth="1"/>
    <col min="1538" max="1538" width="62.140625" style="6" customWidth="1"/>
    <col min="1539" max="1539" width="7.28515625" style="6" customWidth="1"/>
    <col min="1540" max="1540" width="9.140625" style="6"/>
    <col min="1541" max="1541" width="20.5703125" style="6" customWidth="1"/>
    <col min="1542" max="1542" width="14.85546875" style="6" customWidth="1"/>
    <col min="1543" max="1543" width="23.5703125" style="6" bestFit="1" customWidth="1"/>
    <col min="1544" max="1792" width="9.140625" style="6"/>
    <col min="1793" max="1793" width="9.5703125" style="6" customWidth="1"/>
    <col min="1794" max="1794" width="62.140625" style="6" customWidth="1"/>
    <col min="1795" max="1795" width="7.28515625" style="6" customWidth="1"/>
    <col min="1796" max="1796" width="9.140625" style="6"/>
    <col min="1797" max="1797" width="20.5703125" style="6" customWidth="1"/>
    <col min="1798" max="1798" width="14.85546875" style="6" customWidth="1"/>
    <col min="1799" max="1799" width="23.5703125" style="6" bestFit="1" customWidth="1"/>
    <col min="1800" max="2048" width="9.140625" style="6"/>
    <col min="2049" max="2049" width="9.5703125" style="6" customWidth="1"/>
    <col min="2050" max="2050" width="62.140625" style="6" customWidth="1"/>
    <col min="2051" max="2051" width="7.28515625" style="6" customWidth="1"/>
    <col min="2052" max="2052" width="9.140625" style="6"/>
    <col min="2053" max="2053" width="20.5703125" style="6" customWidth="1"/>
    <col min="2054" max="2054" width="14.85546875" style="6" customWidth="1"/>
    <col min="2055" max="2055" width="23.5703125" style="6" bestFit="1" customWidth="1"/>
    <col min="2056" max="2304" width="9.140625" style="6"/>
    <col min="2305" max="2305" width="9.5703125" style="6" customWidth="1"/>
    <col min="2306" max="2306" width="62.140625" style="6" customWidth="1"/>
    <col min="2307" max="2307" width="7.28515625" style="6" customWidth="1"/>
    <col min="2308" max="2308" width="9.140625" style="6"/>
    <col min="2309" max="2309" width="20.5703125" style="6" customWidth="1"/>
    <col min="2310" max="2310" width="14.85546875" style="6" customWidth="1"/>
    <col min="2311" max="2311" width="23.5703125" style="6" bestFit="1" customWidth="1"/>
    <col min="2312" max="2560" width="9.140625" style="6"/>
    <col min="2561" max="2561" width="9.5703125" style="6" customWidth="1"/>
    <col min="2562" max="2562" width="62.140625" style="6" customWidth="1"/>
    <col min="2563" max="2563" width="7.28515625" style="6" customWidth="1"/>
    <col min="2564" max="2564" width="9.140625" style="6"/>
    <col min="2565" max="2565" width="20.5703125" style="6" customWidth="1"/>
    <col min="2566" max="2566" width="14.85546875" style="6" customWidth="1"/>
    <col min="2567" max="2567" width="23.5703125" style="6" bestFit="1" customWidth="1"/>
    <col min="2568" max="2816" width="9.140625" style="6"/>
    <col min="2817" max="2817" width="9.5703125" style="6" customWidth="1"/>
    <col min="2818" max="2818" width="62.140625" style="6" customWidth="1"/>
    <col min="2819" max="2819" width="7.28515625" style="6" customWidth="1"/>
    <col min="2820" max="2820" width="9.140625" style="6"/>
    <col min="2821" max="2821" width="20.5703125" style="6" customWidth="1"/>
    <col min="2822" max="2822" width="14.85546875" style="6" customWidth="1"/>
    <col min="2823" max="2823" width="23.5703125" style="6" bestFit="1" customWidth="1"/>
    <col min="2824" max="3072" width="9.140625" style="6"/>
    <col min="3073" max="3073" width="9.5703125" style="6" customWidth="1"/>
    <col min="3074" max="3074" width="62.140625" style="6" customWidth="1"/>
    <col min="3075" max="3075" width="7.28515625" style="6" customWidth="1"/>
    <col min="3076" max="3076" width="9.140625" style="6"/>
    <col min="3077" max="3077" width="20.5703125" style="6" customWidth="1"/>
    <col min="3078" max="3078" width="14.85546875" style="6" customWidth="1"/>
    <col min="3079" max="3079" width="23.5703125" style="6" bestFit="1" customWidth="1"/>
    <col min="3080" max="3328" width="9.140625" style="6"/>
    <col min="3329" max="3329" width="9.5703125" style="6" customWidth="1"/>
    <col min="3330" max="3330" width="62.140625" style="6" customWidth="1"/>
    <col min="3331" max="3331" width="7.28515625" style="6" customWidth="1"/>
    <col min="3332" max="3332" width="9.140625" style="6"/>
    <col min="3333" max="3333" width="20.5703125" style="6" customWidth="1"/>
    <col min="3334" max="3334" width="14.85546875" style="6" customWidth="1"/>
    <col min="3335" max="3335" width="23.5703125" style="6" bestFit="1" customWidth="1"/>
    <col min="3336" max="3584" width="9.140625" style="6"/>
    <col min="3585" max="3585" width="9.5703125" style="6" customWidth="1"/>
    <col min="3586" max="3586" width="62.140625" style="6" customWidth="1"/>
    <col min="3587" max="3587" width="7.28515625" style="6" customWidth="1"/>
    <col min="3588" max="3588" width="9.140625" style="6"/>
    <col min="3589" max="3589" width="20.5703125" style="6" customWidth="1"/>
    <col min="3590" max="3590" width="14.85546875" style="6" customWidth="1"/>
    <col min="3591" max="3591" width="23.5703125" style="6" bestFit="1" customWidth="1"/>
    <col min="3592" max="3840" width="9.140625" style="6"/>
    <col min="3841" max="3841" width="9.5703125" style="6" customWidth="1"/>
    <col min="3842" max="3842" width="62.140625" style="6" customWidth="1"/>
    <col min="3843" max="3843" width="7.28515625" style="6" customWidth="1"/>
    <col min="3844" max="3844" width="9.140625" style="6"/>
    <col min="3845" max="3845" width="20.5703125" style="6" customWidth="1"/>
    <col min="3846" max="3846" width="14.85546875" style="6" customWidth="1"/>
    <col min="3847" max="3847" width="23.5703125" style="6" bestFit="1" customWidth="1"/>
    <col min="3848" max="4096" width="9.140625" style="6"/>
    <col min="4097" max="4097" width="9.5703125" style="6" customWidth="1"/>
    <col min="4098" max="4098" width="62.140625" style="6" customWidth="1"/>
    <col min="4099" max="4099" width="7.28515625" style="6" customWidth="1"/>
    <col min="4100" max="4100" width="9.140625" style="6"/>
    <col min="4101" max="4101" width="20.5703125" style="6" customWidth="1"/>
    <col min="4102" max="4102" width="14.85546875" style="6" customWidth="1"/>
    <col min="4103" max="4103" width="23.5703125" style="6" bestFit="1" customWidth="1"/>
    <col min="4104" max="4352" width="9.140625" style="6"/>
    <col min="4353" max="4353" width="9.5703125" style="6" customWidth="1"/>
    <col min="4354" max="4354" width="62.140625" style="6" customWidth="1"/>
    <col min="4355" max="4355" width="7.28515625" style="6" customWidth="1"/>
    <col min="4356" max="4356" width="9.140625" style="6"/>
    <col min="4357" max="4357" width="20.5703125" style="6" customWidth="1"/>
    <col min="4358" max="4358" width="14.85546875" style="6" customWidth="1"/>
    <col min="4359" max="4359" width="23.5703125" style="6" bestFit="1" customWidth="1"/>
    <col min="4360" max="4608" width="9.140625" style="6"/>
    <col min="4609" max="4609" width="9.5703125" style="6" customWidth="1"/>
    <col min="4610" max="4610" width="62.140625" style="6" customWidth="1"/>
    <col min="4611" max="4611" width="7.28515625" style="6" customWidth="1"/>
    <col min="4612" max="4612" width="9.140625" style="6"/>
    <col min="4613" max="4613" width="20.5703125" style="6" customWidth="1"/>
    <col min="4614" max="4614" width="14.85546875" style="6" customWidth="1"/>
    <col min="4615" max="4615" width="23.5703125" style="6" bestFit="1" customWidth="1"/>
    <col min="4616" max="4864" width="9.140625" style="6"/>
    <col min="4865" max="4865" width="9.5703125" style="6" customWidth="1"/>
    <col min="4866" max="4866" width="62.140625" style="6" customWidth="1"/>
    <col min="4867" max="4867" width="7.28515625" style="6" customWidth="1"/>
    <col min="4868" max="4868" width="9.140625" style="6"/>
    <col min="4869" max="4869" width="20.5703125" style="6" customWidth="1"/>
    <col min="4870" max="4870" width="14.85546875" style="6" customWidth="1"/>
    <col min="4871" max="4871" width="23.5703125" style="6" bestFit="1" customWidth="1"/>
    <col min="4872" max="5120" width="9.140625" style="6"/>
    <col min="5121" max="5121" width="9.5703125" style="6" customWidth="1"/>
    <col min="5122" max="5122" width="62.140625" style="6" customWidth="1"/>
    <col min="5123" max="5123" width="7.28515625" style="6" customWidth="1"/>
    <col min="5124" max="5124" width="9.140625" style="6"/>
    <col min="5125" max="5125" width="20.5703125" style="6" customWidth="1"/>
    <col min="5126" max="5126" width="14.85546875" style="6" customWidth="1"/>
    <col min="5127" max="5127" width="23.5703125" style="6" bestFit="1" customWidth="1"/>
    <col min="5128" max="5376" width="9.140625" style="6"/>
    <col min="5377" max="5377" width="9.5703125" style="6" customWidth="1"/>
    <col min="5378" max="5378" width="62.140625" style="6" customWidth="1"/>
    <col min="5379" max="5379" width="7.28515625" style="6" customWidth="1"/>
    <col min="5380" max="5380" width="9.140625" style="6"/>
    <col min="5381" max="5381" width="20.5703125" style="6" customWidth="1"/>
    <col min="5382" max="5382" width="14.85546875" style="6" customWidth="1"/>
    <col min="5383" max="5383" width="23.5703125" style="6" bestFit="1" customWidth="1"/>
    <col min="5384" max="5632" width="9.140625" style="6"/>
    <col min="5633" max="5633" width="9.5703125" style="6" customWidth="1"/>
    <col min="5634" max="5634" width="62.140625" style="6" customWidth="1"/>
    <col min="5635" max="5635" width="7.28515625" style="6" customWidth="1"/>
    <col min="5636" max="5636" width="9.140625" style="6"/>
    <col min="5637" max="5637" width="20.5703125" style="6" customWidth="1"/>
    <col min="5638" max="5638" width="14.85546875" style="6" customWidth="1"/>
    <col min="5639" max="5639" width="23.5703125" style="6" bestFit="1" customWidth="1"/>
    <col min="5640" max="5888" width="9.140625" style="6"/>
    <col min="5889" max="5889" width="9.5703125" style="6" customWidth="1"/>
    <col min="5890" max="5890" width="62.140625" style="6" customWidth="1"/>
    <col min="5891" max="5891" width="7.28515625" style="6" customWidth="1"/>
    <col min="5892" max="5892" width="9.140625" style="6"/>
    <col min="5893" max="5893" width="20.5703125" style="6" customWidth="1"/>
    <col min="5894" max="5894" width="14.85546875" style="6" customWidth="1"/>
    <col min="5895" max="5895" width="23.5703125" style="6" bestFit="1" customWidth="1"/>
    <col min="5896" max="6144" width="9.140625" style="6"/>
    <col min="6145" max="6145" width="9.5703125" style="6" customWidth="1"/>
    <col min="6146" max="6146" width="62.140625" style="6" customWidth="1"/>
    <col min="6147" max="6147" width="7.28515625" style="6" customWidth="1"/>
    <col min="6148" max="6148" width="9.140625" style="6"/>
    <col min="6149" max="6149" width="20.5703125" style="6" customWidth="1"/>
    <col min="6150" max="6150" width="14.85546875" style="6" customWidth="1"/>
    <col min="6151" max="6151" width="23.5703125" style="6" bestFit="1" customWidth="1"/>
    <col min="6152" max="6400" width="9.140625" style="6"/>
    <col min="6401" max="6401" width="9.5703125" style="6" customWidth="1"/>
    <col min="6402" max="6402" width="62.140625" style="6" customWidth="1"/>
    <col min="6403" max="6403" width="7.28515625" style="6" customWidth="1"/>
    <col min="6404" max="6404" width="9.140625" style="6"/>
    <col min="6405" max="6405" width="20.5703125" style="6" customWidth="1"/>
    <col min="6406" max="6406" width="14.85546875" style="6" customWidth="1"/>
    <col min="6407" max="6407" width="23.5703125" style="6" bestFit="1" customWidth="1"/>
    <col min="6408" max="6656" width="9.140625" style="6"/>
    <col min="6657" max="6657" width="9.5703125" style="6" customWidth="1"/>
    <col min="6658" max="6658" width="62.140625" style="6" customWidth="1"/>
    <col min="6659" max="6659" width="7.28515625" style="6" customWidth="1"/>
    <col min="6660" max="6660" width="9.140625" style="6"/>
    <col min="6661" max="6661" width="20.5703125" style="6" customWidth="1"/>
    <col min="6662" max="6662" width="14.85546875" style="6" customWidth="1"/>
    <col min="6663" max="6663" width="23.5703125" style="6" bestFit="1" customWidth="1"/>
    <col min="6664" max="6912" width="9.140625" style="6"/>
    <col min="6913" max="6913" width="9.5703125" style="6" customWidth="1"/>
    <col min="6914" max="6914" width="62.140625" style="6" customWidth="1"/>
    <col min="6915" max="6915" width="7.28515625" style="6" customWidth="1"/>
    <col min="6916" max="6916" width="9.140625" style="6"/>
    <col min="6917" max="6917" width="20.5703125" style="6" customWidth="1"/>
    <col min="6918" max="6918" width="14.85546875" style="6" customWidth="1"/>
    <col min="6919" max="6919" width="23.5703125" style="6" bestFit="1" customWidth="1"/>
    <col min="6920" max="7168" width="9.140625" style="6"/>
    <col min="7169" max="7169" width="9.5703125" style="6" customWidth="1"/>
    <col min="7170" max="7170" width="62.140625" style="6" customWidth="1"/>
    <col min="7171" max="7171" width="7.28515625" style="6" customWidth="1"/>
    <col min="7172" max="7172" width="9.140625" style="6"/>
    <col min="7173" max="7173" width="20.5703125" style="6" customWidth="1"/>
    <col min="7174" max="7174" width="14.85546875" style="6" customWidth="1"/>
    <col min="7175" max="7175" width="23.5703125" style="6" bestFit="1" customWidth="1"/>
    <col min="7176" max="7424" width="9.140625" style="6"/>
    <col min="7425" max="7425" width="9.5703125" style="6" customWidth="1"/>
    <col min="7426" max="7426" width="62.140625" style="6" customWidth="1"/>
    <col min="7427" max="7427" width="7.28515625" style="6" customWidth="1"/>
    <col min="7428" max="7428" width="9.140625" style="6"/>
    <col min="7429" max="7429" width="20.5703125" style="6" customWidth="1"/>
    <col min="7430" max="7430" width="14.85546875" style="6" customWidth="1"/>
    <col min="7431" max="7431" width="23.5703125" style="6" bestFit="1" customWidth="1"/>
    <col min="7432" max="7680" width="9.140625" style="6"/>
    <col min="7681" max="7681" width="9.5703125" style="6" customWidth="1"/>
    <col min="7682" max="7682" width="62.140625" style="6" customWidth="1"/>
    <col min="7683" max="7683" width="7.28515625" style="6" customWidth="1"/>
    <col min="7684" max="7684" width="9.140625" style="6"/>
    <col min="7685" max="7685" width="20.5703125" style="6" customWidth="1"/>
    <col min="7686" max="7686" width="14.85546875" style="6" customWidth="1"/>
    <col min="7687" max="7687" width="23.5703125" style="6" bestFit="1" customWidth="1"/>
    <col min="7688" max="7936" width="9.140625" style="6"/>
    <col min="7937" max="7937" width="9.5703125" style="6" customWidth="1"/>
    <col min="7938" max="7938" width="62.140625" style="6" customWidth="1"/>
    <col min="7939" max="7939" width="7.28515625" style="6" customWidth="1"/>
    <col min="7940" max="7940" width="9.140625" style="6"/>
    <col min="7941" max="7941" width="20.5703125" style="6" customWidth="1"/>
    <col min="7942" max="7942" width="14.85546875" style="6" customWidth="1"/>
    <col min="7943" max="7943" width="23.5703125" style="6" bestFit="1" customWidth="1"/>
    <col min="7944" max="8192" width="9.140625" style="6"/>
    <col min="8193" max="8193" width="9.5703125" style="6" customWidth="1"/>
    <col min="8194" max="8194" width="62.140625" style="6" customWidth="1"/>
    <col min="8195" max="8195" width="7.28515625" style="6" customWidth="1"/>
    <col min="8196" max="8196" width="9.140625" style="6"/>
    <col min="8197" max="8197" width="20.5703125" style="6" customWidth="1"/>
    <col min="8198" max="8198" width="14.85546875" style="6" customWidth="1"/>
    <col min="8199" max="8199" width="23.5703125" style="6" bestFit="1" customWidth="1"/>
    <col min="8200" max="8448" width="9.140625" style="6"/>
    <col min="8449" max="8449" width="9.5703125" style="6" customWidth="1"/>
    <col min="8450" max="8450" width="62.140625" style="6" customWidth="1"/>
    <col min="8451" max="8451" width="7.28515625" style="6" customWidth="1"/>
    <col min="8452" max="8452" width="9.140625" style="6"/>
    <col min="8453" max="8453" width="20.5703125" style="6" customWidth="1"/>
    <col min="8454" max="8454" width="14.85546875" style="6" customWidth="1"/>
    <col min="8455" max="8455" width="23.5703125" style="6" bestFit="1" customWidth="1"/>
    <col min="8456" max="8704" width="9.140625" style="6"/>
    <col min="8705" max="8705" width="9.5703125" style="6" customWidth="1"/>
    <col min="8706" max="8706" width="62.140625" style="6" customWidth="1"/>
    <col min="8707" max="8707" width="7.28515625" style="6" customWidth="1"/>
    <col min="8708" max="8708" width="9.140625" style="6"/>
    <col min="8709" max="8709" width="20.5703125" style="6" customWidth="1"/>
    <col min="8710" max="8710" width="14.85546875" style="6" customWidth="1"/>
    <col min="8711" max="8711" width="23.5703125" style="6" bestFit="1" customWidth="1"/>
    <col min="8712" max="8960" width="9.140625" style="6"/>
    <col min="8961" max="8961" width="9.5703125" style="6" customWidth="1"/>
    <col min="8962" max="8962" width="62.140625" style="6" customWidth="1"/>
    <col min="8963" max="8963" width="7.28515625" style="6" customWidth="1"/>
    <col min="8964" max="8964" width="9.140625" style="6"/>
    <col min="8965" max="8965" width="20.5703125" style="6" customWidth="1"/>
    <col min="8966" max="8966" width="14.85546875" style="6" customWidth="1"/>
    <col min="8967" max="8967" width="23.5703125" style="6" bestFit="1" customWidth="1"/>
    <col min="8968" max="9216" width="9.140625" style="6"/>
    <col min="9217" max="9217" width="9.5703125" style="6" customWidth="1"/>
    <col min="9218" max="9218" width="62.140625" style="6" customWidth="1"/>
    <col min="9219" max="9219" width="7.28515625" style="6" customWidth="1"/>
    <col min="9220" max="9220" width="9.140625" style="6"/>
    <col min="9221" max="9221" width="20.5703125" style="6" customWidth="1"/>
    <col min="9222" max="9222" width="14.85546875" style="6" customWidth="1"/>
    <col min="9223" max="9223" width="23.5703125" style="6" bestFit="1" customWidth="1"/>
    <col min="9224" max="9472" width="9.140625" style="6"/>
    <col min="9473" max="9473" width="9.5703125" style="6" customWidth="1"/>
    <col min="9474" max="9474" width="62.140625" style="6" customWidth="1"/>
    <col min="9475" max="9475" width="7.28515625" style="6" customWidth="1"/>
    <col min="9476" max="9476" width="9.140625" style="6"/>
    <col min="9477" max="9477" width="20.5703125" style="6" customWidth="1"/>
    <col min="9478" max="9478" width="14.85546875" style="6" customWidth="1"/>
    <col min="9479" max="9479" width="23.5703125" style="6" bestFit="1" customWidth="1"/>
    <col min="9480" max="9728" width="9.140625" style="6"/>
    <col min="9729" max="9729" width="9.5703125" style="6" customWidth="1"/>
    <col min="9730" max="9730" width="62.140625" style="6" customWidth="1"/>
    <col min="9731" max="9731" width="7.28515625" style="6" customWidth="1"/>
    <col min="9732" max="9732" width="9.140625" style="6"/>
    <col min="9733" max="9733" width="20.5703125" style="6" customWidth="1"/>
    <col min="9734" max="9734" width="14.85546875" style="6" customWidth="1"/>
    <col min="9735" max="9735" width="23.5703125" style="6" bestFit="1" customWidth="1"/>
    <col min="9736" max="9984" width="9.140625" style="6"/>
    <col min="9985" max="9985" width="9.5703125" style="6" customWidth="1"/>
    <col min="9986" max="9986" width="62.140625" style="6" customWidth="1"/>
    <col min="9987" max="9987" width="7.28515625" style="6" customWidth="1"/>
    <col min="9988" max="9988" width="9.140625" style="6"/>
    <col min="9989" max="9989" width="20.5703125" style="6" customWidth="1"/>
    <col min="9990" max="9990" width="14.85546875" style="6" customWidth="1"/>
    <col min="9991" max="9991" width="23.5703125" style="6" bestFit="1" customWidth="1"/>
    <col min="9992" max="10240" width="9.140625" style="6"/>
    <col min="10241" max="10241" width="9.5703125" style="6" customWidth="1"/>
    <col min="10242" max="10242" width="62.140625" style="6" customWidth="1"/>
    <col min="10243" max="10243" width="7.28515625" style="6" customWidth="1"/>
    <col min="10244" max="10244" width="9.140625" style="6"/>
    <col min="10245" max="10245" width="20.5703125" style="6" customWidth="1"/>
    <col min="10246" max="10246" width="14.85546875" style="6" customWidth="1"/>
    <col min="10247" max="10247" width="23.5703125" style="6" bestFit="1" customWidth="1"/>
    <col min="10248" max="10496" width="9.140625" style="6"/>
    <col min="10497" max="10497" width="9.5703125" style="6" customWidth="1"/>
    <col min="10498" max="10498" width="62.140625" style="6" customWidth="1"/>
    <col min="10499" max="10499" width="7.28515625" style="6" customWidth="1"/>
    <col min="10500" max="10500" width="9.140625" style="6"/>
    <col min="10501" max="10501" width="20.5703125" style="6" customWidth="1"/>
    <col min="10502" max="10502" width="14.85546875" style="6" customWidth="1"/>
    <col min="10503" max="10503" width="23.5703125" style="6" bestFit="1" customWidth="1"/>
    <col min="10504" max="10752" width="9.140625" style="6"/>
    <col min="10753" max="10753" width="9.5703125" style="6" customWidth="1"/>
    <col min="10754" max="10754" width="62.140625" style="6" customWidth="1"/>
    <col min="10755" max="10755" width="7.28515625" style="6" customWidth="1"/>
    <col min="10756" max="10756" width="9.140625" style="6"/>
    <col min="10757" max="10757" width="20.5703125" style="6" customWidth="1"/>
    <col min="10758" max="10758" width="14.85546875" style="6" customWidth="1"/>
    <col min="10759" max="10759" width="23.5703125" style="6" bestFit="1" customWidth="1"/>
    <col min="10760" max="11008" width="9.140625" style="6"/>
    <col min="11009" max="11009" width="9.5703125" style="6" customWidth="1"/>
    <col min="11010" max="11010" width="62.140625" style="6" customWidth="1"/>
    <col min="11011" max="11011" width="7.28515625" style="6" customWidth="1"/>
    <col min="11012" max="11012" width="9.140625" style="6"/>
    <col min="11013" max="11013" width="20.5703125" style="6" customWidth="1"/>
    <col min="11014" max="11014" width="14.85546875" style="6" customWidth="1"/>
    <col min="11015" max="11015" width="23.5703125" style="6" bestFit="1" customWidth="1"/>
    <col min="11016" max="11264" width="9.140625" style="6"/>
    <col min="11265" max="11265" width="9.5703125" style="6" customWidth="1"/>
    <col min="11266" max="11266" width="62.140625" style="6" customWidth="1"/>
    <col min="11267" max="11267" width="7.28515625" style="6" customWidth="1"/>
    <col min="11268" max="11268" width="9.140625" style="6"/>
    <col min="11269" max="11269" width="20.5703125" style="6" customWidth="1"/>
    <col min="11270" max="11270" width="14.85546875" style="6" customWidth="1"/>
    <col min="11271" max="11271" width="23.5703125" style="6" bestFit="1" customWidth="1"/>
    <col min="11272" max="11520" width="9.140625" style="6"/>
    <col min="11521" max="11521" width="9.5703125" style="6" customWidth="1"/>
    <col min="11522" max="11522" width="62.140625" style="6" customWidth="1"/>
    <col min="11523" max="11523" width="7.28515625" style="6" customWidth="1"/>
    <col min="11524" max="11524" width="9.140625" style="6"/>
    <col min="11525" max="11525" width="20.5703125" style="6" customWidth="1"/>
    <col min="11526" max="11526" width="14.85546875" style="6" customWidth="1"/>
    <col min="11527" max="11527" width="23.5703125" style="6" bestFit="1" customWidth="1"/>
    <col min="11528" max="11776" width="9.140625" style="6"/>
    <col min="11777" max="11777" width="9.5703125" style="6" customWidth="1"/>
    <col min="11778" max="11778" width="62.140625" style="6" customWidth="1"/>
    <col min="11779" max="11779" width="7.28515625" style="6" customWidth="1"/>
    <col min="11780" max="11780" width="9.140625" style="6"/>
    <col min="11781" max="11781" width="20.5703125" style="6" customWidth="1"/>
    <col min="11782" max="11782" width="14.85546875" style="6" customWidth="1"/>
    <col min="11783" max="11783" width="23.5703125" style="6" bestFit="1" customWidth="1"/>
    <col min="11784" max="12032" width="9.140625" style="6"/>
    <col min="12033" max="12033" width="9.5703125" style="6" customWidth="1"/>
    <col min="12034" max="12034" width="62.140625" style="6" customWidth="1"/>
    <col min="12035" max="12035" width="7.28515625" style="6" customWidth="1"/>
    <col min="12036" max="12036" width="9.140625" style="6"/>
    <col min="12037" max="12037" width="20.5703125" style="6" customWidth="1"/>
    <col min="12038" max="12038" width="14.85546875" style="6" customWidth="1"/>
    <col min="12039" max="12039" width="23.5703125" style="6" bestFit="1" customWidth="1"/>
    <col min="12040" max="12288" width="9.140625" style="6"/>
    <col min="12289" max="12289" width="9.5703125" style="6" customWidth="1"/>
    <col min="12290" max="12290" width="62.140625" style="6" customWidth="1"/>
    <col min="12291" max="12291" width="7.28515625" style="6" customWidth="1"/>
    <col min="12292" max="12292" width="9.140625" style="6"/>
    <col min="12293" max="12293" width="20.5703125" style="6" customWidth="1"/>
    <col min="12294" max="12294" width="14.85546875" style="6" customWidth="1"/>
    <col min="12295" max="12295" width="23.5703125" style="6" bestFit="1" customWidth="1"/>
    <col min="12296" max="12544" width="9.140625" style="6"/>
    <col min="12545" max="12545" width="9.5703125" style="6" customWidth="1"/>
    <col min="12546" max="12546" width="62.140625" style="6" customWidth="1"/>
    <col min="12547" max="12547" width="7.28515625" style="6" customWidth="1"/>
    <col min="12548" max="12548" width="9.140625" style="6"/>
    <col min="12549" max="12549" width="20.5703125" style="6" customWidth="1"/>
    <col min="12550" max="12550" width="14.85546875" style="6" customWidth="1"/>
    <col min="12551" max="12551" width="23.5703125" style="6" bestFit="1" customWidth="1"/>
    <col min="12552" max="12800" width="9.140625" style="6"/>
    <col min="12801" max="12801" width="9.5703125" style="6" customWidth="1"/>
    <col min="12802" max="12802" width="62.140625" style="6" customWidth="1"/>
    <col min="12803" max="12803" width="7.28515625" style="6" customWidth="1"/>
    <col min="12804" max="12804" width="9.140625" style="6"/>
    <col min="12805" max="12805" width="20.5703125" style="6" customWidth="1"/>
    <col min="12806" max="12806" width="14.85546875" style="6" customWidth="1"/>
    <col min="12807" max="12807" width="23.5703125" style="6" bestFit="1" customWidth="1"/>
    <col min="12808" max="13056" width="9.140625" style="6"/>
    <col min="13057" max="13057" width="9.5703125" style="6" customWidth="1"/>
    <col min="13058" max="13058" width="62.140625" style="6" customWidth="1"/>
    <col min="13059" max="13059" width="7.28515625" style="6" customWidth="1"/>
    <col min="13060" max="13060" width="9.140625" style="6"/>
    <col min="13061" max="13061" width="20.5703125" style="6" customWidth="1"/>
    <col min="13062" max="13062" width="14.85546875" style="6" customWidth="1"/>
    <col min="13063" max="13063" width="23.5703125" style="6" bestFit="1" customWidth="1"/>
    <col min="13064" max="13312" width="9.140625" style="6"/>
    <col min="13313" max="13313" width="9.5703125" style="6" customWidth="1"/>
    <col min="13314" max="13314" width="62.140625" style="6" customWidth="1"/>
    <col min="13315" max="13315" width="7.28515625" style="6" customWidth="1"/>
    <col min="13316" max="13316" width="9.140625" style="6"/>
    <col min="13317" max="13317" width="20.5703125" style="6" customWidth="1"/>
    <col min="13318" max="13318" width="14.85546875" style="6" customWidth="1"/>
    <col min="13319" max="13319" width="23.5703125" style="6" bestFit="1" customWidth="1"/>
    <col min="13320" max="13568" width="9.140625" style="6"/>
    <col min="13569" max="13569" width="9.5703125" style="6" customWidth="1"/>
    <col min="13570" max="13570" width="62.140625" style="6" customWidth="1"/>
    <col min="13571" max="13571" width="7.28515625" style="6" customWidth="1"/>
    <col min="13572" max="13572" width="9.140625" style="6"/>
    <col min="13573" max="13573" width="20.5703125" style="6" customWidth="1"/>
    <col min="13574" max="13574" width="14.85546875" style="6" customWidth="1"/>
    <col min="13575" max="13575" width="23.5703125" style="6" bestFit="1" customWidth="1"/>
    <col min="13576" max="13824" width="9.140625" style="6"/>
    <col min="13825" max="13825" width="9.5703125" style="6" customWidth="1"/>
    <col min="13826" max="13826" width="62.140625" style="6" customWidth="1"/>
    <col min="13827" max="13827" width="7.28515625" style="6" customWidth="1"/>
    <col min="13828" max="13828" width="9.140625" style="6"/>
    <col min="13829" max="13829" width="20.5703125" style="6" customWidth="1"/>
    <col min="13830" max="13830" width="14.85546875" style="6" customWidth="1"/>
    <col min="13831" max="13831" width="23.5703125" style="6" bestFit="1" customWidth="1"/>
    <col min="13832" max="14080" width="9.140625" style="6"/>
    <col min="14081" max="14081" width="9.5703125" style="6" customWidth="1"/>
    <col min="14082" max="14082" width="62.140625" style="6" customWidth="1"/>
    <col min="14083" max="14083" width="7.28515625" style="6" customWidth="1"/>
    <col min="14084" max="14084" width="9.140625" style="6"/>
    <col min="14085" max="14085" width="20.5703125" style="6" customWidth="1"/>
    <col min="14086" max="14086" width="14.85546875" style="6" customWidth="1"/>
    <col min="14087" max="14087" width="23.5703125" style="6" bestFit="1" customWidth="1"/>
    <col min="14088" max="14336" width="9.140625" style="6"/>
    <col min="14337" max="14337" width="9.5703125" style="6" customWidth="1"/>
    <col min="14338" max="14338" width="62.140625" style="6" customWidth="1"/>
    <col min="14339" max="14339" width="7.28515625" style="6" customWidth="1"/>
    <col min="14340" max="14340" width="9.140625" style="6"/>
    <col min="14341" max="14341" width="20.5703125" style="6" customWidth="1"/>
    <col min="14342" max="14342" width="14.85546875" style="6" customWidth="1"/>
    <col min="14343" max="14343" width="23.5703125" style="6" bestFit="1" customWidth="1"/>
    <col min="14344" max="14592" width="9.140625" style="6"/>
    <col min="14593" max="14593" width="9.5703125" style="6" customWidth="1"/>
    <col min="14594" max="14594" width="62.140625" style="6" customWidth="1"/>
    <col min="14595" max="14595" width="7.28515625" style="6" customWidth="1"/>
    <col min="14596" max="14596" width="9.140625" style="6"/>
    <col min="14597" max="14597" width="20.5703125" style="6" customWidth="1"/>
    <col min="14598" max="14598" width="14.85546875" style="6" customWidth="1"/>
    <col min="14599" max="14599" width="23.5703125" style="6" bestFit="1" customWidth="1"/>
    <col min="14600" max="14848" width="9.140625" style="6"/>
    <col min="14849" max="14849" width="9.5703125" style="6" customWidth="1"/>
    <col min="14850" max="14850" width="62.140625" style="6" customWidth="1"/>
    <col min="14851" max="14851" width="7.28515625" style="6" customWidth="1"/>
    <col min="14852" max="14852" width="9.140625" style="6"/>
    <col min="14853" max="14853" width="20.5703125" style="6" customWidth="1"/>
    <col min="14854" max="14854" width="14.85546875" style="6" customWidth="1"/>
    <col min="14855" max="14855" width="23.5703125" style="6" bestFit="1" customWidth="1"/>
    <col min="14856" max="15104" width="9.140625" style="6"/>
    <col min="15105" max="15105" width="9.5703125" style="6" customWidth="1"/>
    <col min="15106" max="15106" width="62.140625" style="6" customWidth="1"/>
    <col min="15107" max="15107" width="7.28515625" style="6" customWidth="1"/>
    <col min="15108" max="15108" width="9.140625" style="6"/>
    <col min="15109" max="15109" width="20.5703125" style="6" customWidth="1"/>
    <col min="15110" max="15110" width="14.85546875" style="6" customWidth="1"/>
    <col min="15111" max="15111" width="23.5703125" style="6" bestFit="1" customWidth="1"/>
    <col min="15112" max="15360" width="9.140625" style="6"/>
    <col min="15361" max="15361" width="9.5703125" style="6" customWidth="1"/>
    <col min="15362" max="15362" width="62.140625" style="6" customWidth="1"/>
    <col min="15363" max="15363" width="7.28515625" style="6" customWidth="1"/>
    <col min="15364" max="15364" width="9.140625" style="6"/>
    <col min="15365" max="15365" width="20.5703125" style="6" customWidth="1"/>
    <col min="15366" max="15366" width="14.85546875" style="6" customWidth="1"/>
    <col min="15367" max="15367" width="23.5703125" style="6" bestFit="1" customWidth="1"/>
    <col min="15368" max="15616" width="9.140625" style="6"/>
    <col min="15617" max="15617" width="9.5703125" style="6" customWidth="1"/>
    <col min="15618" max="15618" width="62.140625" style="6" customWidth="1"/>
    <col min="15619" max="15619" width="7.28515625" style="6" customWidth="1"/>
    <col min="15620" max="15620" width="9.140625" style="6"/>
    <col min="15621" max="15621" width="20.5703125" style="6" customWidth="1"/>
    <col min="15622" max="15622" width="14.85546875" style="6" customWidth="1"/>
    <col min="15623" max="15623" width="23.5703125" style="6" bestFit="1" customWidth="1"/>
    <col min="15624" max="15872" width="9.140625" style="6"/>
    <col min="15873" max="15873" width="9.5703125" style="6" customWidth="1"/>
    <col min="15874" max="15874" width="62.140625" style="6" customWidth="1"/>
    <col min="15875" max="15875" width="7.28515625" style="6" customWidth="1"/>
    <col min="15876" max="15876" width="9.140625" style="6"/>
    <col min="15877" max="15877" width="20.5703125" style="6" customWidth="1"/>
    <col min="15878" max="15878" width="14.85546875" style="6" customWidth="1"/>
    <col min="15879" max="15879" width="23.5703125" style="6" bestFit="1" customWidth="1"/>
    <col min="15880" max="16128" width="9.140625" style="6"/>
    <col min="16129" max="16129" width="9.5703125" style="6" customWidth="1"/>
    <col min="16130" max="16130" width="62.140625" style="6" customWidth="1"/>
    <col min="16131" max="16131" width="7.28515625" style="6" customWidth="1"/>
    <col min="16132" max="16132" width="9.140625" style="6"/>
    <col min="16133" max="16133" width="20.5703125" style="6" customWidth="1"/>
    <col min="16134" max="16134" width="14.85546875" style="6" customWidth="1"/>
    <col min="16135" max="16135" width="23.5703125" style="6" bestFit="1" customWidth="1"/>
    <col min="16136" max="16384" width="9.140625" style="6"/>
  </cols>
  <sheetData>
    <row r="1" spans="1:7" x14ac:dyDescent="0.2">
      <c r="D1" s="3"/>
      <c r="F1" s="5"/>
    </row>
    <row r="2" spans="1:7" ht="18" customHeight="1" x14ac:dyDescent="0.2">
      <c r="B2" s="55" t="s">
        <v>63</v>
      </c>
      <c r="C2" s="55"/>
      <c r="D2" s="55"/>
      <c r="E2" s="55"/>
      <c r="F2" s="55"/>
    </row>
    <row r="3" spans="1:7" x14ac:dyDescent="0.2">
      <c r="D3" s="3"/>
    </row>
    <row r="4" spans="1:7" s="60" customFormat="1" ht="33" customHeight="1" x14ac:dyDescent="0.25">
      <c r="A4" s="56" t="s">
        <v>1</v>
      </c>
      <c r="B4" s="57" t="s">
        <v>2</v>
      </c>
      <c r="C4" s="58" t="s">
        <v>3</v>
      </c>
      <c r="D4" s="58" t="s">
        <v>4</v>
      </c>
      <c r="E4" s="59" t="s">
        <v>5</v>
      </c>
      <c r="F4" s="56" t="s">
        <v>6</v>
      </c>
      <c r="G4" s="9" t="s">
        <v>7</v>
      </c>
    </row>
    <row r="5" spans="1:7" s="61" customFormat="1" ht="13.5" thickBot="1" x14ac:dyDescent="0.25">
      <c r="A5" s="11" t="s">
        <v>8</v>
      </c>
      <c r="B5" s="12" t="s">
        <v>9</v>
      </c>
      <c r="C5" s="13" t="s">
        <v>10</v>
      </c>
      <c r="D5" s="13" t="s">
        <v>11</v>
      </c>
      <c r="E5" s="14">
        <v>5</v>
      </c>
      <c r="F5" s="15" t="s">
        <v>12</v>
      </c>
      <c r="G5" s="13" t="s">
        <v>13</v>
      </c>
    </row>
    <row r="6" spans="1:7" s="61" customFormat="1" ht="64.5" thickTop="1" thickBot="1" x14ac:dyDescent="0.3">
      <c r="A6" s="16">
        <v>1</v>
      </c>
      <c r="B6" s="62" t="s">
        <v>64</v>
      </c>
      <c r="C6" s="63" t="s">
        <v>15</v>
      </c>
      <c r="D6" s="30">
        <v>135</v>
      </c>
      <c r="E6" s="64">
        <v>0</v>
      </c>
      <c r="F6" s="21">
        <f>'[2]7'!$D6*'[2]7'!$E6</f>
        <v>0</v>
      </c>
      <c r="G6" s="22"/>
    </row>
    <row r="7" spans="1:7" s="61" customFormat="1" ht="64.5" thickTop="1" thickBot="1" x14ac:dyDescent="0.3">
      <c r="A7" s="16">
        <v>2</v>
      </c>
      <c r="B7" s="62" t="s">
        <v>65</v>
      </c>
      <c r="C7" s="63" t="s">
        <v>15</v>
      </c>
      <c r="D7" s="30">
        <v>155</v>
      </c>
      <c r="E7" s="64">
        <v>0</v>
      </c>
      <c r="F7" s="21">
        <f>'[2]7'!$D7*'[2]7'!$E7</f>
        <v>0</v>
      </c>
      <c r="G7" s="22"/>
    </row>
    <row r="8" spans="1:7" s="61" customFormat="1" ht="64.5" thickTop="1" thickBot="1" x14ac:dyDescent="0.3">
      <c r="A8" s="16">
        <v>3</v>
      </c>
      <c r="B8" s="62" t="s">
        <v>66</v>
      </c>
      <c r="C8" s="63" t="s">
        <v>15</v>
      </c>
      <c r="D8" s="30">
        <v>145</v>
      </c>
      <c r="E8" s="64">
        <v>0</v>
      </c>
      <c r="F8" s="21">
        <f>'[2]7'!$D8*'[2]7'!$E8</f>
        <v>0</v>
      </c>
      <c r="G8" s="22"/>
    </row>
    <row r="9" spans="1:7" s="61" customFormat="1" ht="64.5" thickTop="1" thickBot="1" x14ac:dyDescent="0.3">
      <c r="A9" s="16">
        <v>4</v>
      </c>
      <c r="B9" s="65" t="s">
        <v>67</v>
      </c>
      <c r="C9" s="63" t="s">
        <v>15</v>
      </c>
      <c r="D9" s="30">
        <v>133</v>
      </c>
      <c r="E9" s="64">
        <v>0</v>
      </c>
      <c r="F9" s="21">
        <f>'[2]7'!$D9*'[2]7'!$E9</f>
        <v>0</v>
      </c>
      <c r="G9" s="22"/>
    </row>
    <row r="10" spans="1:7" s="61" customFormat="1" ht="64.5" thickTop="1" thickBot="1" x14ac:dyDescent="0.3">
      <c r="A10" s="16">
        <v>5</v>
      </c>
      <c r="B10" s="65" t="s">
        <v>68</v>
      </c>
      <c r="C10" s="63" t="s">
        <v>15</v>
      </c>
      <c r="D10" s="30">
        <v>153</v>
      </c>
      <c r="E10" s="64">
        <v>0</v>
      </c>
      <c r="F10" s="21">
        <f>'[2]7'!$D10*'[2]7'!$E10</f>
        <v>0</v>
      </c>
      <c r="G10" s="22"/>
    </row>
    <row r="11" spans="1:7" s="61" customFormat="1" ht="64.5" thickTop="1" thickBot="1" x14ac:dyDescent="0.3">
      <c r="A11" s="16">
        <v>6</v>
      </c>
      <c r="B11" s="62" t="s">
        <v>69</v>
      </c>
      <c r="C11" s="63" t="s">
        <v>15</v>
      </c>
      <c r="D11" s="30">
        <v>115</v>
      </c>
      <c r="E11" s="64">
        <v>0</v>
      </c>
      <c r="F11" s="21">
        <f>'[2]7'!$D11*'[2]7'!$E11</f>
        <v>0</v>
      </c>
      <c r="G11" s="22"/>
    </row>
    <row r="12" spans="1:7" s="61" customFormat="1" ht="64.5" thickTop="1" thickBot="1" x14ac:dyDescent="0.3">
      <c r="A12" s="16">
        <v>7</v>
      </c>
      <c r="B12" s="62" t="s">
        <v>70</v>
      </c>
      <c r="C12" s="63" t="s">
        <v>15</v>
      </c>
      <c r="D12" s="30">
        <v>155</v>
      </c>
      <c r="E12" s="64">
        <v>0</v>
      </c>
      <c r="F12" s="21">
        <f>'[2]7'!$D12*'[2]7'!$E12</f>
        <v>0</v>
      </c>
      <c r="G12" s="22"/>
    </row>
    <row r="13" spans="1:7" s="61" customFormat="1" ht="64.5" thickTop="1" thickBot="1" x14ac:dyDescent="0.3">
      <c r="A13" s="16">
        <v>8</v>
      </c>
      <c r="B13" s="62" t="s">
        <v>71</v>
      </c>
      <c r="C13" s="63" t="s">
        <v>15</v>
      </c>
      <c r="D13" s="30">
        <v>160</v>
      </c>
      <c r="E13" s="64">
        <v>0</v>
      </c>
      <c r="F13" s="21">
        <f>'[2]7'!$D13*'[2]7'!$E13</f>
        <v>0</v>
      </c>
      <c r="G13" s="22"/>
    </row>
    <row r="14" spans="1:7" s="61" customFormat="1" ht="64.5" thickTop="1" thickBot="1" x14ac:dyDescent="0.3">
      <c r="A14" s="16">
        <v>9</v>
      </c>
      <c r="B14" s="62" t="s">
        <v>72</v>
      </c>
      <c r="C14" s="63" t="s">
        <v>15</v>
      </c>
      <c r="D14" s="30">
        <v>165</v>
      </c>
      <c r="E14" s="64">
        <v>0</v>
      </c>
      <c r="F14" s="21">
        <f>'[2]7'!$D14*'[2]7'!$E14</f>
        <v>0</v>
      </c>
      <c r="G14" s="22"/>
    </row>
    <row r="15" spans="1:7" s="61" customFormat="1" ht="64.5" thickTop="1" thickBot="1" x14ac:dyDescent="0.3">
      <c r="A15" s="16">
        <v>10</v>
      </c>
      <c r="B15" s="62" t="s">
        <v>73</v>
      </c>
      <c r="C15" s="63" t="s">
        <v>15</v>
      </c>
      <c r="D15" s="30">
        <v>160</v>
      </c>
      <c r="E15" s="64">
        <v>0</v>
      </c>
      <c r="F15" s="21">
        <f>'[2]7'!$D15*'[2]7'!$E15</f>
        <v>0</v>
      </c>
      <c r="G15" s="22"/>
    </row>
    <row r="16" spans="1:7" s="61" customFormat="1" ht="64.5" thickTop="1" thickBot="1" x14ac:dyDescent="0.3">
      <c r="A16" s="16">
        <v>11</v>
      </c>
      <c r="B16" s="62" t="s">
        <v>74</v>
      </c>
      <c r="C16" s="63" t="s">
        <v>15</v>
      </c>
      <c r="D16" s="30">
        <v>21</v>
      </c>
      <c r="E16" s="64">
        <v>0</v>
      </c>
      <c r="F16" s="21">
        <f>'[2]7'!$D16*'[2]7'!$E16</f>
        <v>0</v>
      </c>
      <c r="G16" s="22"/>
    </row>
    <row r="17" spans="1:7" s="61" customFormat="1" ht="64.5" thickTop="1" thickBot="1" x14ac:dyDescent="0.3">
      <c r="A17" s="16">
        <v>12</v>
      </c>
      <c r="B17" s="62" t="s">
        <v>75</v>
      </c>
      <c r="C17" s="63" t="s">
        <v>15</v>
      </c>
      <c r="D17" s="30">
        <v>60</v>
      </c>
      <c r="E17" s="64">
        <v>0</v>
      </c>
      <c r="F17" s="21">
        <f>'[2]7'!$D17*'[2]7'!$E17</f>
        <v>0</v>
      </c>
      <c r="G17" s="22"/>
    </row>
    <row r="18" spans="1:7" s="61" customFormat="1" ht="64.5" thickTop="1" thickBot="1" x14ac:dyDescent="0.3">
      <c r="A18" s="16">
        <v>13</v>
      </c>
      <c r="B18" s="62" t="s">
        <v>76</v>
      </c>
      <c r="C18" s="63" t="s">
        <v>15</v>
      </c>
      <c r="D18" s="30">
        <v>25</v>
      </c>
      <c r="E18" s="64">
        <v>0</v>
      </c>
      <c r="F18" s="21">
        <f>'[2]7'!$D18*'[2]7'!$E18</f>
        <v>0</v>
      </c>
      <c r="G18" s="22"/>
    </row>
    <row r="19" spans="1:7" s="61" customFormat="1" ht="64.5" thickTop="1" thickBot="1" x14ac:dyDescent="0.3">
      <c r="A19" s="16">
        <v>14</v>
      </c>
      <c r="B19" s="62" t="s">
        <v>77</v>
      </c>
      <c r="C19" s="63" t="s">
        <v>15</v>
      </c>
      <c r="D19" s="30">
        <v>38</v>
      </c>
      <c r="E19" s="64">
        <v>0</v>
      </c>
      <c r="F19" s="21">
        <f>'[2]7'!$D19*'[2]7'!$E19</f>
        <v>0</v>
      </c>
      <c r="G19" s="22"/>
    </row>
    <row r="20" spans="1:7" s="61" customFormat="1" ht="64.5" thickTop="1" thickBot="1" x14ac:dyDescent="0.3">
      <c r="A20" s="16">
        <v>15</v>
      </c>
      <c r="B20" s="62" t="s">
        <v>78</v>
      </c>
      <c r="C20" s="63" t="s">
        <v>15</v>
      </c>
      <c r="D20" s="30">
        <v>30</v>
      </c>
      <c r="E20" s="64">
        <v>0</v>
      </c>
      <c r="F20" s="21">
        <f>'[2]7'!$D20*'[2]7'!$E20</f>
        <v>0</v>
      </c>
      <c r="G20" s="22"/>
    </row>
    <row r="21" spans="1:7" s="61" customFormat="1" ht="64.5" thickTop="1" thickBot="1" x14ac:dyDescent="0.3">
      <c r="A21" s="16">
        <v>16</v>
      </c>
      <c r="B21" s="62" t="s">
        <v>79</v>
      </c>
      <c r="C21" s="63" t="s">
        <v>15</v>
      </c>
      <c r="D21" s="30">
        <v>55</v>
      </c>
      <c r="E21" s="64">
        <v>0</v>
      </c>
      <c r="F21" s="21">
        <f>'[2]7'!$D21*'[2]7'!$E21</f>
        <v>0</v>
      </c>
      <c r="G21" s="22"/>
    </row>
    <row r="22" spans="1:7" s="61" customFormat="1" ht="48.75" thickTop="1" thickBot="1" x14ac:dyDescent="0.3">
      <c r="A22" s="16">
        <v>17</v>
      </c>
      <c r="B22" s="62" t="s">
        <v>80</v>
      </c>
      <c r="C22" s="63" t="s">
        <v>15</v>
      </c>
      <c r="D22" s="30">
        <v>23</v>
      </c>
      <c r="E22" s="64">
        <v>0</v>
      </c>
      <c r="F22" s="21">
        <f>'[2]7'!$D22*'[2]7'!$E22</f>
        <v>0</v>
      </c>
      <c r="G22" s="22"/>
    </row>
    <row r="23" spans="1:7" s="61" customFormat="1" ht="127.5" thickTop="1" thickBot="1" x14ac:dyDescent="0.3">
      <c r="A23" s="16">
        <v>18</v>
      </c>
      <c r="B23" s="62" t="s">
        <v>81</v>
      </c>
      <c r="C23" s="63" t="s">
        <v>15</v>
      </c>
      <c r="D23" s="30">
        <v>5</v>
      </c>
      <c r="E23" s="64">
        <v>0</v>
      </c>
      <c r="F23" s="21">
        <f>'[2]7'!$D23*'[2]7'!$E23</f>
        <v>0</v>
      </c>
      <c r="G23" s="22"/>
    </row>
    <row r="24" spans="1:7" s="61" customFormat="1" ht="64.5" thickTop="1" thickBot="1" x14ac:dyDescent="0.3">
      <c r="A24" s="16">
        <v>19</v>
      </c>
      <c r="B24" s="17" t="s">
        <v>84</v>
      </c>
      <c r="C24" s="63" t="s">
        <v>15</v>
      </c>
      <c r="D24" s="30">
        <v>140</v>
      </c>
      <c r="E24" s="64">
        <v>0</v>
      </c>
      <c r="F24" s="21">
        <f>'[2]7'!$D24*'[2]7'!$E24</f>
        <v>0</v>
      </c>
      <c r="G24" s="22"/>
    </row>
    <row r="25" spans="1:7" s="61" customFormat="1" ht="111.75" thickTop="1" thickBot="1" x14ac:dyDescent="0.3">
      <c r="A25" s="16">
        <v>20</v>
      </c>
      <c r="B25" s="17" t="s">
        <v>85</v>
      </c>
      <c r="C25" s="63" t="s">
        <v>15</v>
      </c>
      <c r="D25" s="30">
        <v>55</v>
      </c>
      <c r="E25" s="64">
        <v>0</v>
      </c>
      <c r="F25" s="21">
        <f>'[2]7'!$D25*'[2]7'!$E25</f>
        <v>0</v>
      </c>
      <c r="G25" s="22"/>
    </row>
    <row r="26" spans="1:7" s="61" customFormat="1" ht="80.25" thickTop="1" thickBot="1" x14ac:dyDescent="0.3">
      <c r="A26" s="16">
        <v>21</v>
      </c>
      <c r="B26" s="17" t="s">
        <v>83</v>
      </c>
      <c r="C26" s="63" t="s">
        <v>15</v>
      </c>
      <c r="D26" s="30">
        <v>26</v>
      </c>
      <c r="E26" s="64">
        <v>0</v>
      </c>
      <c r="F26" s="21">
        <f>'[2]7'!$D26*'[2]7'!$E26</f>
        <v>0</v>
      </c>
      <c r="G26" s="22"/>
    </row>
    <row r="27" spans="1:7" ht="158.25" thickTop="1" x14ac:dyDescent="0.25">
      <c r="A27" s="16">
        <v>22</v>
      </c>
      <c r="B27" s="62" t="s">
        <v>82</v>
      </c>
      <c r="C27" s="63" t="s">
        <v>15</v>
      </c>
      <c r="D27" s="30">
        <v>151</v>
      </c>
      <c r="E27" s="64">
        <v>0</v>
      </c>
      <c r="F27" s="21">
        <f>'[2]7'!$D27*'[2]7'!$E27</f>
        <v>0</v>
      </c>
      <c r="G27" s="66"/>
    </row>
    <row r="28" spans="1:7" ht="18.75" customHeight="1" x14ac:dyDescent="0.2">
      <c r="E28" s="67" t="s">
        <v>51</v>
      </c>
      <c r="F28" s="35">
        <f>SUM(F6:F27)</f>
        <v>0</v>
      </c>
    </row>
    <row r="29" spans="1:7" ht="36" x14ac:dyDescent="0.2">
      <c r="A29" s="36">
        <f>F28</f>
        <v>0</v>
      </c>
      <c r="B29" s="68" t="s">
        <v>52</v>
      </c>
      <c r="F29" s="54"/>
    </row>
    <row r="30" spans="1:7" x14ac:dyDescent="0.2">
      <c r="E30" s="42"/>
      <c r="F30" s="42"/>
    </row>
    <row r="31" spans="1:7" x14ac:dyDescent="0.2">
      <c r="E31" s="43" t="s">
        <v>53</v>
      </c>
      <c r="F31" s="43"/>
    </row>
    <row r="32" spans="1:7" x14ac:dyDescent="0.2">
      <c r="E32" s="44" t="s">
        <v>54</v>
      </c>
      <c r="F32" s="44"/>
    </row>
    <row r="35" spans="1:2" ht="15" x14ac:dyDescent="0.2">
      <c r="A35" s="69">
        <v>1524</v>
      </c>
      <c r="B35" s="70" t="s">
        <v>55</v>
      </c>
    </row>
  </sheetData>
  <mergeCells count="4">
    <mergeCell ref="B2:F2"/>
    <mergeCell ref="E30:F30"/>
    <mergeCell ref="E31:F31"/>
    <mergeCell ref="E32:F32"/>
  </mergeCells>
  <conditionalFormatting sqref="F1 F3:F5 G27">
    <cfRule type="cellIs" dxfId="12" priority="1" stopIfTrue="1" operator="equal">
      <formula>0</formula>
    </cfRule>
  </conditionalFormatting>
  <conditionalFormatting sqref="F6:F27">
    <cfRule type="cellIs" dxfId="11" priority="2" operator="notEqual">
      <formula>$E6:$E6*$D6:$D6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34C8-D8DD-4724-B95F-D763EDC33F54}">
  <dimension ref="A1:G18"/>
  <sheetViews>
    <sheetView workbookViewId="0">
      <selection activeCell="B7" sqref="B7"/>
    </sheetView>
  </sheetViews>
  <sheetFormatPr defaultRowHeight="15" x14ac:dyDescent="0.25"/>
  <cols>
    <col min="1" max="1" width="5.5703125" customWidth="1"/>
    <col min="2" max="2" width="51.85546875" customWidth="1"/>
    <col min="3" max="3" width="7" customWidth="1"/>
    <col min="4" max="4" width="7.140625" customWidth="1"/>
    <col min="5" max="5" width="15.85546875" customWidth="1"/>
    <col min="6" max="6" width="19" customWidth="1"/>
    <col min="7" max="7" width="22.140625" customWidth="1"/>
  </cols>
  <sheetData>
    <row r="1" spans="1:7" x14ac:dyDescent="0.25">
      <c r="A1" s="1"/>
      <c r="B1" s="2"/>
      <c r="C1" s="3"/>
      <c r="D1" s="3"/>
      <c r="E1" s="45"/>
      <c r="F1" s="5"/>
      <c r="G1" s="6"/>
    </row>
    <row r="2" spans="1:7" x14ac:dyDescent="0.25">
      <c r="A2" s="1"/>
      <c r="B2" s="41" t="s">
        <v>56</v>
      </c>
      <c r="C2" s="41"/>
      <c r="D2" s="41"/>
      <c r="E2" s="41"/>
      <c r="F2" s="41"/>
      <c r="G2" s="6"/>
    </row>
    <row r="3" spans="1:7" x14ac:dyDescent="0.25">
      <c r="A3" s="1"/>
      <c r="B3" s="2"/>
      <c r="C3" s="3"/>
      <c r="D3" s="3"/>
      <c r="E3" s="45"/>
      <c r="F3" s="3"/>
      <c r="G3" s="6"/>
    </row>
    <row r="4" spans="1:7" ht="76.5" x14ac:dyDescent="0.25">
      <c r="A4" s="7" t="s">
        <v>1</v>
      </c>
      <c r="B4" s="8" t="s">
        <v>2</v>
      </c>
      <c r="C4" s="9" t="s">
        <v>3</v>
      </c>
      <c r="D4" s="9" t="s">
        <v>4</v>
      </c>
      <c r="E4" s="46" t="s">
        <v>5</v>
      </c>
      <c r="F4" s="7" t="s">
        <v>6</v>
      </c>
      <c r="G4" s="9" t="s">
        <v>7</v>
      </c>
    </row>
    <row r="5" spans="1:7" ht="15.75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>
        <v>5</v>
      </c>
      <c r="F5" s="15" t="s">
        <v>12</v>
      </c>
      <c r="G5" s="13" t="s">
        <v>13</v>
      </c>
    </row>
    <row r="6" spans="1:7" ht="75.75" thickTop="1" thickBot="1" x14ac:dyDescent="0.3">
      <c r="A6" s="16">
        <v>1</v>
      </c>
      <c r="B6" s="47" t="s">
        <v>57</v>
      </c>
      <c r="C6" s="18" t="s">
        <v>15</v>
      </c>
      <c r="D6" s="48" t="s">
        <v>58</v>
      </c>
      <c r="E6" s="20">
        <v>0</v>
      </c>
      <c r="F6" s="21">
        <f>'[2]10'!$D6*'[2]10'!$E6</f>
        <v>0</v>
      </c>
      <c r="G6" s="22"/>
    </row>
    <row r="7" spans="1:7" ht="211.5" thickTop="1" thickBot="1" x14ac:dyDescent="0.3">
      <c r="A7" s="16">
        <v>2</v>
      </c>
      <c r="B7" s="49" t="s">
        <v>62</v>
      </c>
      <c r="C7" s="18" t="s">
        <v>59</v>
      </c>
      <c r="D7" s="48" t="s">
        <v>13</v>
      </c>
      <c r="E7" s="50">
        <v>0</v>
      </c>
      <c r="F7" s="21">
        <f>'[2]10'!$D7*'[2]10'!$E7</f>
        <v>0</v>
      </c>
      <c r="G7" s="22"/>
    </row>
    <row r="8" spans="1:7" ht="61.5" thickTop="1" thickBot="1" x14ac:dyDescent="0.3">
      <c r="A8" s="16">
        <v>3</v>
      </c>
      <c r="B8" s="51" t="s">
        <v>60</v>
      </c>
      <c r="C8" s="18" t="s">
        <v>15</v>
      </c>
      <c r="D8" s="48" t="s">
        <v>10</v>
      </c>
      <c r="E8" s="50">
        <v>0</v>
      </c>
      <c r="F8" s="21">
        <f>'[2]10'!$D8*'[2]10'!$E8</f>
        <v>0</v>
      </c>
      <c r="G8" s="22"/>
    </row>
    <row r="9" spans="1:7" ht="90.75" thickTop="1" x14ac:dyDescent="0.25">
      <c r="A9" s="16">
        <v>4</v>
      </c>
      <c r="B9" s="51" t="s">
        <v>61</v>
      </c>
      <c r="C9" s="18" t="s">
        <v>15</v>
      </c>
      <c r="D9" s="52">
        <v>100</v>
      </c>
      <c r="E9" s="50">
        <v>0</v>
      </c>
      <c r="F9" s="21">
        <f>'[2]10'!$D9*'[2]10'!$E9</f>
        <v>0</v>
      </c>
      <c r="G9" s="22"/>
    </row>
    <row r="10" spans="1:7" x14ac:dyDescent="0.25">
      <c r="A10" s="1"/>
      <c r="B10" s="2"/>
      <c r="C10" s="3"/>
      <c r="D10" s="33"/>
      <c r="E10" s="53" t="s">
        <v>51</v>
      </c>
      <c r="F10" s="35">
        <f>SUM(F6:F9)</f>
        <v>0</v>
      </c>
      <c r="G10" s="6"/>
    </row>
    <row r="11" spans="1:7" ht="369.75" x14ac:dyDescent="0.25">
      <c r="A11" s="36">
        <f>F10</f>
        <v>0</v>
      </c>
      <c r="B11" s="37" t="s">
        <v>52</v>
      </c>
      <c r="C11" s="3"/>
      <c r="D11" s="33"/>
      <c r="E11" s="45"/>
      <c r="F11" s="54"/>
      <c r="G11" s="6"/>
    </row>
    <row r="12" spans="1:7" x14ac:dyDescent="0.25">
      <c r="A12" s="1"/>
      <c r="B12" s="2"/>
      <c r="C12" s="3"/>
      <c r="D12" s="33"/>
      <c r="E12" s="42"/>
      <c r="F12" s="42"/>
      <c r="G12" s="6"/>
    </row>
    <row r="13" spans="1:7" x14ac:dyDescent="0.25">
      <c r="A13" s="1"/>
      <c r="B13" s="2"/>
      <c r="C13" s="3"/>
      <c r="D13" s="33"/>
      <c r="E13" s="43" t="s">
        <v>53</v>
      </c>
      <c r="F13" s="43"/>
      <c r="G13" s="6"/>
    </row>
    <row r="14" spans="1:7" x14ac:dyDescent="0.25">
      <c r="A14" s="1"/>
      <c r="B14" s="2"/>
      <c r="C14" s="3"/>
      <c r="D14" s="33"/>
      <c r="E14" s="44" t="s">
        <v>54</v>
      </c>
      <c r="F14" s="44"/>
      <c r="G14" s="6"/>
    </row>
    <row r="15" spans="1:7" x14ac:dyDescent="0.25">
      <c r="A15" s="1"/>
      <c r="B15" s="2"/>
      <c r="C15" s="3"/>
      <c r="D15" s="33"/>
      <c r="E15" s="45"/>
      <c r="F15" s="3"/>
      <c r="G15" s="6"/>
    </row>
    <row r="16" spans="1:7" x14ac:dyDescent="0.25">
      <c r="A16" s="1"/>
      <c r="B16" s="2"/>
      <c r="C16" s="3"/>
      <c r="D16" s="33"/>
      <c r="E16" s="45"/>
      <c r="F16" s="3"/>
      <c r="G16" s="6"/>
    </row>
    <row r="17" spans="1:7" ht="102" x14ac:dyDescent="0.25">
      <c r="A17" s="40">
        <v>1524</v>
      </c>
      <c r="B17" s="37" t="s">
        <v>55</v>
      </c>
      <c r="C17" s="3"/>
      <c r="D17" s="33"/>
      <c r="E17" s="45"/>
      <c r="F17" s="3"/>
      <c r="G17" s="6"/>
    </row>
    <row r="18" spans="1:7" x14ac:dyDescent="0.25">
      <c r="A18" s="1"/>
      <c r="B18" s="2"/>
      <c r="C18" s="3"/>
      <c r="D18" s="33"/>
      <c r="E18" s="45"/>
      <c r="F18" s="3"/>
      <c r="G18" s="6"/>
    </row>
  </sheetData>
  <mergeCells count="4">
    <mergeCell ref="B2:F2"/>
    <mergeCell ref="E12:F12"/>
    <mergeCell ref="E13:F13"/>
    <mergeCell ref="E14:F14"/>
  </mergeCells>
  <conditionalFormatting sqref="F1 F3:F5">
    <cfRule type="cellIs" dxfId="28" priority="2" stopIfTrue="1" operator="equal">
      <formula>0</formula>
    </cfRule>
  </conditionalFormatting>
  <conditionalFormatting sqref="F6:F9">
    <cfRule type="cellIs" dxfId="27" priority="1" operator="notEqual">
      <formula>$E6:$E6*$D6:$D6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C6A88E2-2FBE-42F1-AD30-E34608555A9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6</vt:lpstr>
      <vt:lpstr>Zadanie nr 7</vt:lpstr>
      <vt:lpstr>Zadanie nr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Muraczewska Marta</dc:creator>
  <cp:lastModifiedBy>Muraczewska Marta</cp:lastModifiedBy>
  <dcterms:created xsi:type="dcterms:W3CDTF">2015-06-05T18:19:34Z</dcterms:created>
  <dcterms:modified xsi:type="dcterms:W3CDTF">2025-03-03T09:53:03Z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f396340f-6a21-4981-900a-a821bbad8224</vt:lpwstr>
  </property>
  <property fmtid="{D5CDD505-2E9C-101B-9397-08002B2CF9AE}" pid="3" name="bjSaver">
    <vt:lpwstr>75lG0Lawj1NEhLnwtKjyjB1GTiNshhkM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