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ANGBAND\HomeA\aleksandra_wasiak\NOWY KOMPUTER\Ola\2025 PROCEDURY I WZORY DO PRZETARGU_DOK\PRS\"/>
    </mc:Choice>
  </mc:AlternateContent>
  <xr:revisionPtr revIDLastSave="0" documentId="13_ncr:1_{C535A1C7-6FB2-47F9-99CB-7602533B447F}" xr6:coauthVersionLast="47" xr6:coauthVersionMax="47" xr10:uidLastSave="{00000000-0000-0000-0000-000000000000}"/>
  <bookViews>
    <workbookView xWindow="-108" yWindow="-108" windowWidth="23256" windowHeight="12576" xr2:uid="{E5AD64F1-9B14-4E72-961A-30D7AC20390D}"/>
  </bookViews>
  <sheets>
    <sheet name="Preambuła" sheetId="4" r:id="rId1"/>
    <sheet name="Tabela zbiorcza" sheetId="3" r:id="rId2"/>
    <sheet name="Przedmiar scalony kanalizacja" sheetId="2" r:id="rId3"/>
    <sheet name="Przedmiar scalony wodociąg " sheetId="5" r:id="rId4"/>
  </sheets>
  <definedNames>
    <definedName name="_xlnm.Print_Area" localSheetId="1">'Tabela zbiorcza'!$A$1:$C$15</definedName>
    <definedName name="_xlnm.Print_Titles" localSheetId="2">'Przedmiar scalony kanalizacja'!#REF!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7" i="5" l="1"/>
  <c r="G69" i="5" s="1"/>
  <c r="G63" i="5"/>
  <c r="G62" i="5"/>
  <c r="G57" i="5"/>
  <c r="G59" i="5" s="1"/>
  <c r="G53" i="5"/>
  <c r="G52" i="5"/>
  <c r="G55" i="5" s="1"/>
  <c r="G48" i="5"/>
  <c r="G47" i="5"/>
  <c r="G50" i="5" s="1"/>
  <c r="G46" i="5"/>
  <c r="G45" i="5"/>
  <c r="G39" i="5"/>
  <c r="G38" i="5"/>
  <c r="G37" i="5"/>
  <c r="G36" i="5"/>
  <c r="G31" i="5"/>
  <c r="G33" i="5" s="1"/>
  <c r="G27" i="5"/>
  <c r="G26" i="5"/>
  <c r="G29" i="5" s="1"/>
  <c r="G23" i="5"/>
  <c r="G22" i="5"/>
  <c r="G21" i="5"/>
  <c r="G20" i="5"/>
  <c r="G19" i="5"/>
  <c r="G18" i="5"/>
  <c r="G15" i="5"/>
  <c r="G14" i="5"/>
  <c r="G11" i="5"/>
  <c r="G10" i="5"/>
  <c r="G9" i="5"/>
  <c r="G8" i="5"/>
  <c r="G7" i="5"/>
  <c r="G6" i="5"/>
  <c r="G72" i="2"/>
  <c r="G74" i="2" s="1"/>
  <c r="G68" i="2"/>
  <c r="G67" i="2"/>
  <c r="G70" i="2" s="1"/>
  <c r="G62" i="2"/>
  <c r="G64" i="2" s="1"/>
  <c r="G58" i="2"/>
  <c r="G60" i="2" s="1"/>
  <c r="G54" i="2"/>
  <c r="G53" i="2"/>
  <c r="G52" i="2"/>
  <c r="G51" i="2"/>
  <c r="G46" i="2"/>
  <c r="G45" i="2"/>
  <c r="G44" i="2"/>
  <c r="G43" i="2"/>
  <c r="G39" i="2"/>
  <c r="G38" i="2"/>
  <c r="G34" i="2"/>
  <c r="G33" i="2"/>
  <c r="G36" i="2" s="1"/>
  <c r="G30" i="2"/>
  <c r="G29" i="2"/>
  <c r="G28" i="2"/>
  <c r="G27" i="2"/>
  <c r="G26" i="2"/>
  <c r="G25" i="2"/>
  <c r="G21" i="2"/>
  <c r="G20" i="2"/>
  <c r="G17" i="2"/>
  <c r="G16" i="2"/>
  <c r="G15" i="2"/>
  <c r="G12" i="2"/>
  <c r="G11" i="2"/>
  <c r="G10" i="2"/>
  <c r="G9" i="2"/>
  <c r="G8" i="2"/>
  <c r="G7" i="2"/>
  <c r="G23" i="2" s="1"/>
  <c r="C32" i="3"/>
  <c r="C34" i="3" s="1"/>
  <c r="C9" i="3"/>
  <c r="C11" i="3" s="1"/>
  <c r="G56" i="2" l="1"/>
  <c r="G75" i="2" s="1"/>
  <c r="G40" i="2"/>
  <c r="G31" i="2"/>
  <c r="G48" i="2"/>
  <c r="G24" i="5"/>
  <c r="G42" i="5"/>
  <c r="G16" i="5"/>
  <c r="G65" i="5"/>
  <c r="G12" i="5"/>
  <c r="G70" i="5"/>
  <c r="C35" i="3"/>
  <c r="C36" i="3" s="1"/>
  <c r="C12" i="3"/>
  <c r="C13" i="3" s="1"/>
  <c r="G71" i="5" l="1"/>
  <c r="G72" i="5" s="1"/>
  <c r="G76" i="2"/>
  <c r="G7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Olga Szaj-Jedraszczyk</author>
    <author>tc={F84ECD34-ECBE-4309-A317-79960AB7DAE7}</author>
  </authors>
  <commentList>
    <comment ref="A1" authorId="0" shapeId="0" xr:uid="{E46520FD-628B-4887-95DB-21A82807D0A6}">
      <text>
        <r>
          <rPr>
            <b/>
            <sz val="9"/>
            <color indexed="81"/>
            <rFont val="Tahoma"/>
            <family val="2"/>
            <charset val="238"/>
          </rPr>
          <t>Olga Szaj-Jedraszczyk:</t>
        </r>
        <r>
          <rPr>
            <sz val="9"/>
            <color indexed="81"/>
            <rFont val="Tahoma"/>
            <family val="2"/>
            <charset val="238"/>
          </rPr>
          <t xml:space="preserve">
W przedmiarze Zamawiający podał przykładowe pozycje</t>
        </r>
      </text>
    </comment>
    <comment ref="H3" authorId="1" shapeId="0" xr:uid="{F84ECD34-ECBE-4309-A317-79960AB7DAE7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Dla każdej pozycji przedmiaru scalonego należy wskazać jakie pozycje kosztorysu inwestorskiego wchodzą w jej skład. Wypełniono dla przykładu.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Olga Szaj-Jedraszczyk</author>
    <author>tc={98AC0ECE-F507-4E23-907B-517B0F32F041}</author>
  </authors>
  <commentList>
    <comment ref="A2" authorId="0" shapeId="0" xr:uid="{B624A8D2-F065-4278-82D7-9A10A25D29C0}">
      <text>
        <r>
          <rPr>
            <b/>
            <sz val="9"/>
            <color indexed="81"/>
            <rFont val="Tahoma"/>
            <family val="2"/>
            <charset val="238"/>
          </rPr>
          <t>Olga Szaj-Jedraszczyk:</t>
        </r>
        <r>
          <rPr>
            <sz val="9"/>
            <color indexed="81"/>
            <rFont val="Tahoma"/>
            <family val="2"/>
            <charset val="238"/>
          </rPr>
          <t xml:space="preserve">
W przedmiarze Zamawiający podał przykładowe pozycje</t>
        </r>
      </text>
    </comment>
    <comment ref="H3" authorId="1" shapeId="0" xr:uid="{98AC0ECE-F507-4E23-907B-517B0F32F04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Dla każdej pozycji przedmiaru scalonego należy wskazać jakie pozycje kosztorysu inwestorskiego wchodzą w jej skład. Wypełniono dla przykładu.</t>
      </text>
    </comment>
  </commentList>
</comments>
</file>

<file path=xl/sharedStrings.xml><?xml version="1.0" encoding="utf-8"?>
<sst xmlns="http://schemas.openxmlformats.org/spreadsheetml/2006/main" count="519" uniqueCount="203">
  <si>
    <t xml:space="preserve">Wstęp </t>
  </si>
  <si>
    <t>Preambuła</t>
  </si>
  <si>
    <t xml:space="preserve">Przyjmuje się, że Wykonawca dokładnie zapoznał się ze szczegółowym opisem i zakresem Robót, jakie mają zostać wykonane w ramach Umowy oraz sposobem ich wykonania. </t>
  </si>
  <si>
    <t>Przy dokonywaniu wyceny poszczególnych pozycji w SPR należy opierać się na zapisach Dokumentacji Projektowej (DP) oraz Specyfikacji Technicznych Wykonania i Odbioru Robót Budowlanych (STWiORB).</t>
  </si>
  <si>
    <t>Pozycje w SPR są zagregowane i opisują Roboty objęte Umową w sposób skrócony. Opis pozycji w SPR nie powiela pełnego opisu robót i metod wykonania podanych w DP oraz STWiORB. Uważa się jednak, że poszczególne pozycje SPR obejmują wszystkie czynności konieczne do całkowitego i poprawnego wykonania przedmiotowych Robót zgodnie ze sztuką budowlaną i obowiązującymi przepisami czy jest to detalicznie wymienione w SWZ czy też nie.</t>
  </si>
  <si>
    <t>Stawka lub cena jednostkowa zaproponowana przez Wykonawcę za daną pozycję w wycenionym SPR obejmuje wszelkie niezbędne do wykonania danych Robót prace, sprzęt, opracowania, wymagane uzgodnienia i pozwolenia.</t>
  </si>
  <si>
    <t xml:space="preserve">Stawka lub cena jednostkowa zaproponowana przez Wykonawcę za daną pozycję w wycenionym SPR jest ostateczna i wyklucza możliwość żądania dodatkowej zapłaty za wykonane Roboty objęte tą pozycją przedmiarową. </t>
  </si>
  <si>
    <t>1. Pomiary ilości</t>
  </si>
  <si>
    <t>Podstawą płatności będzie faktyczna ilość wykonanych Robót, tak jak zostaną one obmierzone przez Wykonawcę i poświadczone przez Inżyniera / Zamawiającego oraz wycenione po stawkach i cenach jednostkowych podanych w wycenionym SPR.</t>
  </si>
  <si>
    <t>Przy obmierzaniu wykonanych Robót nie będą uwzględniane żadne straty materiałów w czasie ich transportu, składowania i wbudowania.</t>
  </si>
  <si>
    <t>Jeżeli w STWiORB lub w SPR w sposób szczegółowy nie postanowiono inaczej, należy dokonywać wyłącznie obmiaru Robót stałych. Roboty winny być mierzone zgodnie z zasadami określonymi w STWiORB.</t>
  </si>
  <si>
    <t>Każda pozycja SPR będzie płacona po tym, jak prace objęte tą pozycją zostaną wykonane i poświadczone przez Inżyniera / Zamawiającego.</t>
  </si>
  <si>
    <t xml:space="preserve">Scalony przedmiar robót kanalizacja sanitarna </t>
  </si>
  <si>
    <t>Nr 
pozycji</t>
  </si>
  <si>
    <t>Wyszczególnienie</t>
  </si>
  <si>
    <t xml:space="preserve">Wartość [zł] </t>
  </si>
  <si>
    <t>1.</t>
  </si>
  <si>
    <t>ULICA  ………... S…...-S…..</t>
  </si>
  <si>
    <t>2.</t>
  </si>
  <si>
    <t>ULICA …………. S…..-S…….</t>
  </si>
  <si>
    <t>3.</t>
  </si>
  <si>
    <t>WYCINKA, NASADZENIA I PIELĘGNACJA ZIELIENI</t>
  </si>
  <si>
    <t>..</t>
  </si>
  <si>
    <t>….</t>
  </si>
  <si>
    <t>Razem (1÷...)</t>
  </si>
  <si>
    <t>Cena Ofertowa z wyłączeniem podatku VAT</t>
  </si>
  <si>
    <t>Podatek VAT (…..%)</t>
  </si>
  <si>
    <t>Cena Ofertowa z VAT</t>
  </si>
  <si>
    <t>*) Wartość należy podać z dokładnością do dwóch miejsc po przecinku</t>
  </si>
  <si>
    <t>!</t>
  </si>
  <si>
    <t>Lp.</t>
  </si>
  <si>
    <t>ST</t>
  </si>
  <si>
    <t>Opis</t>
  </si>
  <si>
    <t>Jednostka
miary</t>
  </si>
  <si>
    <t>Ilość</t>
  </si>
  <si>
    <t>Cena jedn. 
[zł]</t>
  </si>
  <si>
    <t xml:space="preserve">Wartość 
[zł] </t>
  </si>
  <si>
    <t>KANALIZACJA SANITARNA</t>
  </si>
  <si>
    <t>I</t>
  </si>
  <si>
    <t xml:space="preserve"> SIECI KANALIZACYJNE</t>
  </si>
  <si>
    <t>1.1.</t>
  </si>
  <si>
    <t>Ulica   XXXX    od S …..  do S……</t>
  </si>
  <si>
    <t>ST-….</t>
  </si>
  <si>
    <t>m</t>
  </si>
  <si>
    <t>-</t>
  </si>
  <si>
    <t>…</t>
  </si>
  <si>
    <t>RAZEM</t>
  </si>
  <si>
    <t>1.2.</t>
  </si>
  <si>
    <t>Dostawa i montaż zbiornika pompowni</t>
  </si>
  <si>
    <t>kpl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</si>
  <si>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</si>
  <si>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 xml:space="preserve">Odtworzenie nawierzchni składającej się z warstwy: podbudowa zasadnicza o gr. …. cm - warstwa wiążąca </t>
  </si>
  <si>
    <t>Odtworzenie nawierzchni składającej się z warstwy: podbudowa o gr. ... cm - warstwa podbudowy zasadniczej</t>
  </si>
  <si>
    <t>Odtworzenie nawierzchni składającej się z warstwy podbudowy pomocniczej o gr…. cm</t>
  </si>
  <si>
    <t>Odtworzenie nawierzchni składającej się z warstwy: kostka brukowa betonowa o gr. ….. cm</t>
  </si>
  <si>
    <t>2.1.</t>
  </si>
  <si>
    <t>2.3</t>
  </si>
  <si>
    <t>Odtworzenie nawierzchni składającej się z warstwy ….</t>
  </si>
  <si>
    <t>II.</t>
  </si>
  <si>
    <t xml:space="preserve"> PRZYŁĄCZA KANALIZACYJNE</t>
  </si>
  <si>
    <t>3.1.</t>
  </si>
  <si>
    <t>3.2</t>
  </si>
  <si>
    <t>Odtworzenia nawierzchni dla przyłączy kanalizacyjnych w ulicy XXXX</t>
  </si>
  <si>
    <t>4.1.</t>
  </si>
  <si>
    <r>
      <t xml:space="preserve">Przyłącze kanalizacji sanitarnej ozn. </t>
    </r>
    <r>
      <rPr>
        <b/>
        <sz val="10"/>
        <rFont val="Calibri"/>
        <family val="2"/>
        <charset val="238"/>
        <scheme val="minor"/>
      </rPr>
      <t>….</t>
    </r>
  </si>
  <si>
    <t>4.2.</t>
  </si>
  <si>
    <t>Odtworzenie…</t>
  </si>
  <si>
    <t>WODOCIĄGI</t>
  </si>
  <si>
    <t>SIECI WODOCIĄGOWE</t>
  </si>
  <si>
    <t>Ulica   XXXX    od W …..  do W……</t>
  </si>
  <si>
    <r>
      <t>Otworzenia nawierzchni dla sieci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wodociągowej w ulicy YYYY</t>
    </r>
  </si>
  <si>
    <t xml:space="preserve"> PRZYŁĄCZA WODOCIĄGOWE</t>
  </si>
  <si>
    <t>Ulica XXXX</t>
  </si>
  <si>
    <t>Odtworzenia nawierzchni dla przyłączy wodociągowych w ulicy XXXX</t>
  </si>
  <si>
    <t>INNE</t>
  </si>
  <si>
    <t>Wycinka drzew - zgodnie z Dokumentacją projektową</t>
  </si>
  <si>
    <t>szt.</t>
  </si>
  <si>
    <t>Wycinka krzewów - zgodnie z Dokumentacją projektową</t>
  </si>
  <si>
    <t>m2</t>
  </si>
  <si>
    <t>2. Jednostki miary</t>
  </si>
  <si>
    <t>Skróty w SPR należy rozumieć następująco:</t>
  </si>
  <si>
    <t xml:space="preserve">m - 	metr </t>
  </si>
  <si>
    <t xml:space="preserve">m2 - 	metr kwadratowy </t>
  </si>
  <si>
    <t xml:space="preserve">m3 - 	metr sześcienny </t>
  </si>
  <si>
    <t xml:space="preserve">szt. - 	sztuka </t>
  </si>
  <si>
    <t xml:space="preserve">kpl  - 	komplet </t>
  </si>
  <si>
    <t>t - 	tona</t>
  </si>
  <si>
    <t xml:space="preserve">DN - 	średnica nominalna </t>
  </si>
  <si>
    <t>PN - 	ciśnienie nominalne</t>
  </si>
  <si>
    <t>3. Wycenianie</t>
  </si>
  <si>
    <t>Przyjmuje się, że stawki i ceny jednostkowe podane w SPR obejmują kompletne wykonanie Robót opisanych w poszczególnych pozycjach, włączając koszt wszelkich niezbędnych robót tymczasowych, pomocniczych i instalacji, oraz obejmować będą wszelkie ryzyka (zgodnie z Umową), obciążenia i obowiązki wynikające z Umowy. Przyjmuje się, że koszty pośrednie, zysk i koszty wszystkich zobowiązań Wykonawcy, wynikających z Umowy są równo rozłożone na wszystkie stawki i ceny jednostkowe.</t>
  </si>
  <si>
    <t>Każda pozycja SPR powinna zostać wyceniona. Pozycje Robót opisanych w SPR, przy których wpisano "zero" lub nie umieszczono żadnej stawki lub ceny, nie będą zapłacone przez Zamawiającego po wykonaniu i będzie się uważało, że są pokryte przez stawki i ceny innych pozycji SPR.</t>
  </si>
  <si>
    <t>Stawki i ceny jednostkowe muszą zawierać wszelkie, poza podatkiem od towarów i usług, podatki, opłaty celne i importowe.</t>
  </si>
  <si>
    <t>Stawki i ceny jednostkowe wprowadzone do SPR należy podać w PLN bez podatku VAT.</t>
  </si>
  <si>
    <t>Uważa się, że wynagrodzenie za Roboty objęte Umową, ale niewymienione w oddzielnych pozycjach SPR, zostały rozłożone na ceny jednostkowe i stawki podane dla innych elementów Robót.</t>
  </si>
  <si>
    <t>Wartości wprowadzane dla każdej pozycji SPR winny być wynikiem przemnożenia ilości jednostek przez cenę jednostkową. Zamawiający dokona poprawek jakichkolwiek błędów arytmetycznych powstałych podczas naliczenia lub dodawania w sposób określony w SWZ dla wykonawców składających oferty.</t>
  </si>
  <si>
    <t>Tabela zbiorcza jest przed Przedmiarem - układ arkuszy</t>
  </si>
  <si>
    <t>Scalony przedmiar robót sieć wodociągowa</t>
  </si>
  <si>
    <t>ULICA  ………... W…...-W…..</t>
  </si>
  <si>
    <t>Sieć kanalizacji sanitarnej grawitacyjnej z rur o śr. 250mm wykonana metodą wykopową wraz z studniami kanalizacyjnymi betonowymi ST 1, ST2 … ST8 - sztuk 8- pełen zakres technologiczny (można wpisać: " wraz z kształtkami, podsypką, obsypką, zasypką,  płukaniem wraz  z próbami szczelności, włączeniami do istniejącej sieci i rozbiórką nawierzchni tymczasowej oraz organizacją ruchu, + ( opcjonalnie by-pass technologiczny , odwodnienia wykopu) .</t>
  </si>
  <si>
    <t>Sieć kanalizacji sanitarnej grawitacyjnej z rur o śr. 300mm wykonana metodą bezwykopową wraz z studniami kanalizacyjnymi betonowymi ST 1, ST2 … ST8 - sztuk 8- pełen zakres technologiczny (można wpisać: " wraz z kształtkami, podsypką, obsypką, zasypką, płukaniem wraz  z próbami szczelności, włączeniami do istniejącej sieci i rozbiórką nawierzchni tymczasowej oraz organizacją ruchu i kommorami roboczymi + ( opcjonalnie by-pass technologiczny , odwodnienia wykopu) .</t>
  </si>
  <si>
    <t xml:space="preserve">3. </t>
  </si>
  <si>
    <t>Sieć kanalizacji sanitarnej tłocznej wykonana metodą wykopową o średnicy 110mm- pełen zakres technologiczny (można wpisać: " wraz z kształtkami, płukaniem wraz  z próbami szczelności, włączeniami do istniejącej sieci i rozbiórką nawierzchni tymczasowej oraz organizacją ruchu, komorami roboczymi + ( opcjonalnie by-pass technologiczny , odwodnienia wykopu) .</t>
  </si>
  <si>
    <t>4.</t>
  </si>
  <si>
    <t>Sieć kanalizacji sanitarnej tłocznej- przewierty sterowane horyzontalne HDD rurociągiem przewodowym przewiertowym o śr. 90mm- pełen zakres technologiczny (można wpisać: " wraz z kształtkami, płukaniem wraz  z próbami szczelności, włączeniami do istniejącej sieci i rozbiórką nawierzchni tymczasowej oraz organizacją ruchu, komorami roboczymi + ( opcjonalnie by-pass technologiczny , odwodnienia wykopu) .</t>
  </si>
  <si>
    <t>5.</t>
  </si>
  <si>
    <t>ST-…</t>
  </si>
  <si>
    <t>Likwidacja lub unieczynnienie sieci od ST.. do ST…- *** opcjonalnie można zawrzeć w mb sieci w zależności od specyfiki zadania (należy ściśle określić czy ma to być liwidacja czy unieczynnienie zgodnie z DP)</t>
  </si>
  <si>
    <t>6.</t>
  </si>
  <si>
    <t xml:space="preserve">By-pass technologiczny wraz z jego utrzymaniem i likwidacją *** opcjonalnie można zawrzeć w mb sieci w zależności od specyfiki zadania </t>
  </si>
  <si>
    <t>Przepompownia ścieków / tłocznie ścieków (* z podziałem na elementy zgodne z DP po uzgodnienie z AQ na etapie opracowania DP np. zbiornik, wyposażenei technologiczne, inastalacje AKPiA i elektryczne)</t>
  </si>
  <si>
    <t>7.</t>
  </si>
  <si>
    <t>Dostawa i montaż kompletnego wyposażenia technologicznego wszystkich elementów przepomowni wg DT wraz z instalacją elektryczną AKPiA, podłączeniem do zasilania, linie kablowe, rozruchem</t>
  </si>
  <si>
    <t>9.</t>
  </si>
  <si>
    <t>Zagospodarowanie terenu przepomowni wraz z ogrodzeniem</t>
  </si>
  <si>
    <t>1.3</t>
  </si>
  <si>
    <t xml:space="preserve">Komory technologiczna </t>
  </si>
  <si>
    <t>10.</t>
  </si>
  <si>
    <t>Zbiornik komory</t>
  </si>
  <si>
    <t>11.</t>
  </si>
  <si>
    <t xml:space="preserve">Wyposażenie technologiczne </t>
  </si>
  <si>
    <t>1.4</t>
  </si>
  <si>
    <r>
      <t>Odtworzenia nawierzchni dla sieci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kanalizacyjnej w ulicy XXX (* elementy odtworzeń wynikające z DP z wyszczegółowieniem nazwy "warstwa wierzchnia")</t>
    </r>
  </si>
  <si>
    <t>12.</t>
  </si>
  <si>
    <t>Odtworzenie nawierzchni składającej się z warstwy wierzchniej: nawierzchnia asfaltowa o gr. …. cm - warstwa ścieralna</t>
  </si>
  <si>
    <t>13.</t>
  </si>
  <si>
    <t>14.</t>
  </si>
  <si>
    <t>15.</t>
  </si>
  <si>
    <t>16.</t>
  </si>
  <si>
    <t xml:space="preserve">Odtworzenie nawierzchni: ziemia utwardzona/ obsianie trawą, </t>
  </si>
  <si>
    <t>17.</t>
  </si>
  <si>
    <t>Ulica YYYYY  od S …..  do S……- analogicznie do ulicy X</t>
  </si>
  <si>
    <t>18.</t>
  </si>
  <si>
    <t>Sieć kanalizacji sanitarnej grawitacyjnej z rur o śr. 250mm wykonana metodą wykopową…- analogicznie do ulicy X</t>
  </si>
  <si>
    <t>19.</t>
  </si>
  <si>
    <t>Sieć kanalizacji sanitarnej grawitacyjnej z rur o śr. 300mm wykonana metodą bezwykopową… analogicznie do ulicy X</t>
  </si>
  <si>
    <r>
      <t>Otworzenia nawierzchni dla sieci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kanalizacyjnej w ulicy YYYY- analogicznie do ulicy X</t>
    </r>
  </si>
  <si>
    <t>20.</t>
  </si>
  <si>
    <t>Odtworzenie nawierzchni składającej się z warstwy …. analogicznie do ulicy X</t>
  </si>
  <si>
    <t>21.</t>
  </si>
  <si>
    <r>
      <t xml:space="preserve">Przyłącze kanalizacji sanitarnej wykonane metoda wykopową ozn. </t>
    </r>
    <r>
      <rPr>
        <b/>
        <sz val="10"/>
        <rFont val="Calibri"/>
        <family val="2"/>
        <charset val="238"/>
        <scheme val="minor"/>
      </rPr>
      <t xml:space="preserve">P1, część A od sieci do granicy działki ...... </t>
    </r>
    <r>
      <rPr>
        <sz val="10"/>
        <rFont val="Calibri"/>
        <family val="2"/>
        <charset val="238"/>
        <scheme val="minor"/>
      </rPr>
      <t xml:space="preserve">o śr. 160 mm- pełen zakres technologiczny z rozbiórką, (można wpisać - "łącznie z kształtkami podsypką, obsypką, zasypką, z próbami szczelności")  </t>
    </r>
  </si>
  <si>
    <t>22.</t>
  </si>
  <si>
    <r>
      <t xml:space="preserve">Przyłącze kanalizacji sanitarnej  wykonane metoda wykopową ozn. </t>
    </r>
    <r>
      <rPr>
        <b/>
        <sz val="10"/>
        <rFont val="Calibri"/>
        <family val="2"/>
        <charset val="238"/>
        <scheme val="minor"/>
      </rPr>
      <t xml:space="preserve">P1, część B na terenie działki ....... o </t>
    </r>
    <r>
      <rPr>
        <sz val="10"/>
        <rFont val="Calibri"/>
        <family val="2"/>
        <charset val="238"/>
        <scheme val="minor"/>
      </rPr>
      <t>śr. 160 mm łącznie ze studzienką rewizyjną, pełen zakres technologiczny na terenie nieruchomości z rozbiórką i pełnym odtworzeniem nawierzchni na działce prywatnej (można wpisać "łącznie z podsypką, obsypką, zasypką, płukaniem wraz  z próbami szczelności, kształtkami"</t>
    </r>
  </si>
  <si>
    <t>23.</t>
  </si>
  <si>
    <r>
      <t xml:space="preserve">Przyłącze kanalizacji sanitarnej wykonane metoda bezwykopową ozn. </t>
    </r>
    <r>
      <rPr>
        <b/>
        <sz val="10"/>
        <rFont val="Calibri"/>
        <family val="2"/>
        <charset val="238"/>
        <scheme val="minor"/>
      </rPr>
      <t xml:space="preserve">P2, część A od sieci do granicy działki ...... </t>
    </r>
    <r>
      <rPr>
        <sz val="10"/>
        <rFont val="Calibri"/>
        <family val="2"/>
        <charset val="238"/>
        <scheme val="minor"/>
      </rPr>
      <t xml:space="preserve">o śr. 160 mm- pełen zakres technologiczny z rozbiórką (można wpisać - "łącznie z  kształtkami podsypką, obsypką, zasypką, z próbami szczelności")  </t>
    </r>
  </si>
  <si>
    <t>24.</t>
  </si>
  <si>
    <r>
      <t xml:space="preserve">Przyłącze kanalizacji sanitarnej  wykonane metoda bezwykopową ozn. </t>
    </r>
    <r>
      <rPr>
        <b/>
        <sz val="10"/>
        <rFont val="Calibri"/>
        <family val="2"/>
        <charset val="238"/>
        <scheme val="minor"/>
      </rPr>
      <t xml:space="preserve">P2, część B na terenie działki ....... o </t>
    </r>
    <r>
      <rPr>
        <sz val="10"/>
        <rFont val="Calibri"/>
        <family val="2"/>
        <charset val="238"/>
        <scheme val="minor"/>
      </rPr>
      <t>śr. 160 mm łącznie ze studnią rewizyjną, pełen zakres technologiczny na terenie nieruchomości z rozbiórką i pełnym odtworzeniem nawierzchni na działce prywatnej (można wpisać: " łącznie z podsypką, obsypką, zasypką, płukaniem wraz  z próbami szczelności")</t>
    </r>
  </si>
  <si>
    <t>UWAGA: W PRZYPADKU GDY WARSTWA WIERZCHNIA ODTWARZANA JEST PO CAŁEJ SZEROKOŚCI, BRAK WSKAZANEJ WARSTWY WIERZCHNIEJ W POZYCJI DOT. PRZYŁĄCZY PONIEWAŻ JEST ONA WLICZONA W ODTWORZENIA PO SIECI</t>
  </si>
  <si>
    <t>25.</t>
  </si>
  <si>
    <t>26.</t>
  </si>
  <si>
    <t>27.</t>
  </si>
  <si>
    <t>28.</t>
  </si>
  <si>
    <t>Ulica  YYYY   od S …..  do S……- analogicznie jak dla ulicy XXXX</t>
  </si>
  <si>
    <t>29.</t>
  </si>
  <si>
    <t>,</t>
  </si>
  <si>
    <t>30.</t>
  </si>
  <si>
    <t>III.</t>
  </si>
  <si>
    <t>WYCINKA ZIELENI</t>
  </si>
  <si>
    <t>31.</t>
  </si>
  <si>
    <t>32.</t>
  </si>
  <si>
    <t>OZNAKOWANIE INWESTYCJI ZGODNIE ZE STANDARDAMI AQ</t>
  </si>
  <si>
    <t>33.</t>
  </si>
  <si>
    <t xml:space="preserve">Oznakowanie inwestycji   </t>
  </si>
  <si>
    <t>kpl.</t>
  </si>
  <si>
    <t>SUMA RAZEM NETTO</t>
  </si>
  <si>
    <t>VAT</t>
  </si>
  <si>
    <t>SUMA RAZEM BRUTTO</t>
  </si>
  <si>
    <t>1.1</t>
  </si>
  <si>
    <t xml:space="preserve">Sieć wodociągowa o śr. XXX mm wykonana metodą wykopową wraz - pełen zakres technologiczny (można wpisać:" łącznie z kształtkami, podsypką, obsypką, zasypką, płukaniem, dezynfekcją, próbami szczelności, badaniami bakteriologicznymi, taśmą lokalizacyjną, włączeniami do isniejącej sieci i rozbiórką nawierzchni")  na odcinku na odcinku W... - W….. </t>
  </si>
  <si>
    <t xml:space="preserve">Sieć wodociągowa o śr. XXX mm wykonana metodą bezwykopową - pełen zakres technologiczny (można wpisać "łącznie z kształtkami, podsypką, obsypką, zasypką, płukaniem, dezynfekcją, próbami szczelności, badaniami bakteriologicznymi, taśmą lokalizacyjną, włączeniami do isniejącej sieci, komorami roboczymi i rozbiórką nawierzchni ") na odcinku W... - W….. </t>
  </si>
  <si>
    <t>Likwidacja sieci wodociągowej na odcinku … / Likwidacja sieci z azbestocementu na odcinku…. *** opcjonalnie dla likwidacji zwykłej sieci  można zawrzeć pozycję w mb sieci w zależności od specyfiki zadania / **** dla likwidacji sieci z azbestocemntu należy wydzielić osobną pozycję dla liwidacji</t>
  </si>
  <si>
    <t>Unieczynnienie sieci wodociągowej na odcinku … / Unieczynnie sieci z azbestocementu na odcinku…. *** opcjonalnie dla unieczynnienia zwykłej sieci  można zawrzeć w mb sieci w zależności od specyfiki zadania / **** dla unieczynnienia sieci z azbestocemntu należy wydzielić osobną pozycję dla unieczynnienia</t>
  </si>
  <si>
    <t xml:space="preserve">Podejście hydrantowym wraz z  montażem hydrantu (z podziałem na średnicę, typ podziemny/nadziemny, typ z uwagi na strefę konserwatorską zabytkowy/zwykły </t>
  </si>
  <si>
    <t>1.2</t>
  </si>
  <si>
    <t>8.</t>
  </si>
  <si>
    <t>Odtworzenia nawierzchni dla sieci wodociągowej w ulicy XXX  (* elementy odtworzeń wynikające z DP z wyszczegółowieniem nazwy "warstwa wierzchnia")</t>
  </si>
  <si>
    <t>Odtworzenie nawierzchni: ziemia utwardzona/ obsianie trawą</t>
  </si>
  <si>
    <t>Ulica YYYYY  od W …..  do W……- analogicznie do ulicy XXXX</t>
  </si>
  <si>
    <t>Sieć wodociągowa o śr. 300 mm wykonana metodą wykopową…. - analogicznie do ulicy XXXX</t>
  </si>
  <si>
    <t>Sieć wodociągowa o śr. 300 mm wykonana metodą bezwykopową- analogicznie do ulicy XXXX</t>
  </si>
  <si>
    <t>1.5</t>
  </si>
  <si>
    <t>II</t>
  </si>
  <si>
    <t>2.1</t>
  </si>
  <si>
    <t>Przyłącze wodociagowe PW1 część A wykonane metodą wykopową od sieci do granicy działki XXX o śr. …............ mm - pełen zakres technologiczny z rozbiórką (można wpisać-" łącznie z kształtkami podsypką, obsypką, zasypką, płukaniem, próbami szczelności, rozbiórką nawierzchni ")</t>
  </si>
  <si>
    <t>Przyłącze wodociagowe PW1 część B wykonane metodą wykopową na terenie działki XXX  o śr. …............ mm- pełen zakres technologiczny wraz ze studzienką wodomierzową z rozbiórką i pełnym odtworzeniem nawierzchni na działce prywatnej (można wpisać- "łącznie z kształtkami podsypką, obsypką, zasypką, płukaniem, próbami szczelności, rozbiórką nawierzchni")</t>
  </si>
  <si>
    <t>Przyłącze wodociagowe PW2 część A wykonane metodą bezwykopową od sieci do granicy działki XXX o śr. …............ mm - pełen zakres technologiczny  z rozbiórką (można wpisać-" łącznie z kształtkami podsypką, obsypką, zasypką, płukaniem, próbami szczelności, rozbiórką nawierzchni ")</t>
  </si>
  <si>
    <t>Przyłącze wodociagowe PW2 część B wykonane metodą bezwykopową na terenie działki XXX  o śr. …............ mm - pełen zakres technologiczny wraz z zestawem wodomierzowym z rozbiórką i pełnym odtworzeniem nawierzchni na działce prywatnej  (można wpisać-" łącznie z kształtkami podsypką, obsypką, zasypką, płukaniem, próbami szczelności, rozbiórką nawierzchni ")</t>
  </si>
  <si>
    <t>2.2</t>
  </si>
  <si>
    <t>Ulica YYYY- analogicznie jak dla ulicy XXXX</t>
  </si>
  <si>
    <t>Przyłącze wodociagowe PW1 część A wykonane metodą wykopową … -analogicznie jak dla ulicy XXXX</t>
  </si>
  <si>
    <t>Przyłącze wodociagowe PW1 część B wykonane metodą wykopową- analogicznie jak dla ulicy YYYY</t>
  </si>
  <si>
    <t>2.4</t>
  </si>
  <si>
    <t>Odtworzenia nawierzchni dla przyłączy wodociągowych w ulicy YYYY- analogicznie jak dla ulicy XXXX</t>
  </si>
  <si>
    <t>Odtworzenie nawierzchni …..</t>
  </si>
  <si>
    <t>ULICA …………. W…..-W…….</t>
  </si>
  <si>
    <t>Wyszczególnienie pozycji z Kosztorysu robót</t>
  </si>
  <si>
    <t>Kwota z działu 1.1.1  i  1.1.2 kosztorysu inwestorskiego</t>
  </si>
  <si>
    <t>Kwota z działu 1.2.1  i  1.2.2 kosztorysu inwestorskiego</t>
  </si>
  <si>
    <t>Kwota z działu 1,2.3 kosztorysu inwestorskiego</t>
  </si>
  <si>
    <t>Kwota z działu 1,2.4 kosztorysu inwestorskiego</t>
  </si>
  <si>
    <t>Kwota z działu 1,2,5 kosztorysu inwestorskiego</t>
  </si>
  <si>
    <t>Wyceniony Scalony Przedmiar Robót (SPR) służy do rozliczenia Robót, jednocześnie nie przesądza o zakresie Robót do wykonania w ramach Umowy.</t>
  </si>
  <si>
    <t xml:space="preserve">Ilości podane dla poszczególnych pozycji w niniejszym SPR są wielkościami szacunkowymi, określonymi na podstawie DP i zostały podane w celu stworzenia wspólnej podstawy dla ofert.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</si>
</sst>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\."/>
  </numFmts>
  <fonts count="2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theme="0" tint="-4.9989318521683403E-2"/>
      <name val="Calibri"/>
      <family val="2"/>
      <charset val="238"/>
      <scheme val="minor"/>
    </font>
    <font>
      <sz val="10"/>
      <color rgb="FF000000"/>
      <name val="Arial"/>
      <family val="2"/>
      <charset val="1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7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2" fontId="4" fillId="0" borderId="2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2" fontId="17" fillId="0" borderId="0" xfId="0" applyNumberFormat="1" applyFont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wrapText="1"/>
    </xf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 wrapText="1"/>
    </xf>
    <xf numFmtId="0" fontId="18" fillId="4" borderId="2" xfId="0" applyFont="1" applyFill="1" applyBorder="1" applyAlignment="1">
      <alignment horizontal="center" vertical="center"/>
    </xf>
    <xf numFmtId="49" fontId="18" fillId="4" borderId="2" xfId="0" applyNumberFormat="1" applyFont="1" applyFill="1" applyBorder="1" applyAlignment="1">
      <alignment horizontal="center" wrapText="1"/>
    </xf>
    <xf numFmtId="0" fontId="19" fillId="0" borderId="2" xfId="0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top" wrapText="1"/>
    </xf>
    <xf numFmtId="4" fontId="19" fillId="0" borderId="2" xfId="0" applyNumberFormat="1" applyFont="1" applyBorder="1" applyAlignment="1">
      <alignment horizontal="center"/>
    </xf>
    <xf numFmtId="0" fontId="19" fillId="7" borderId="2" xfId="0" applyFont="1" applyFill="1" applyBorder="1" applyAlignment="1">
      <alignment horizontal="center" vertical="center"/>
    </xf>
    <xf numFmtId="49" fontId="19" fillId="7" borderId="2" xfId="0" applyNumberFormat="1" applyFont="1" applyFill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left" wrapText="1"/>
    </xf>
    <xf numFmtId="0" fontId="19" fillId="7" borderId="2" xfId="0" applyFont="1" applyFill="1" applyBorder="1" applyAlignment="1">
      <alignment horizontal="center"/>
    </xf>
    <xf numFmtId="4" fontId="19" fillId="7" borderId="2" xfId="0" applyNumberFormat="1" applyFont="1" applyFill="1" applyBorder="1" applyAlignment="1">
      <alignment horizontal="center"/>
    </xf>
    <xf numFmtId="8" fontId="19" fillId="7" borderId="2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left" wrapText="1"/>
    </xf>
    <xf numFmtId="0" fontId="19" fillId="0" borderId="0" xfId="0" applyFont="1" applyAlignment="1">
      <alignment vertical="justify"/>
    </xf>
    <xf numFmtId="0" fontId="19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right" vertical="center" wrapText="1"/>
    </xf>
    <xf numFmtId="0" fontId="19" fillId="0" borderId="2" xfId="0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vertical="center"/>
    </xf>
    <xf numFmtId="49" fontId="18" fillId="4" borderId="2" xfId="0" applyNumberFormat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justify" wrapText="1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center" vertical="justify"/>
    </xf>
    <xf numFmtId="4" fontId="19" fillId="0" borderId="0" xfId="0" applyNumberFormat="1" applyFont="1" applyAlignment="1">
      <alignment vertical="justify"/>
    </xf>
    <xf numFmtId="0" fontId="19" fillId="0" borderId="0" xfId="0" applyFont="1" applyAlignment="1">
      <alignment horizontal="center" vertical="center"/>
    </xf>
    <xf numFmtId="49" fontId="19" fillId="0" borderId="0" xfId="0" applyNumberFormat="1" applyFont="1" applyAlignment="1">
      <alignment horizontal="center" wrapText="1"/>
    </xf>
    <xf numFmtId="0" fontId="19" fillId="0" borderId="0" xfId="0" applyFont="1" applyAlignment="1">
      <alignment horizontal="center"/>
    </xf>
    <xf numFmtId="4" fontId="19" fillId="0" borderId="0" xfId="0" applyNumberFormat="1" applyFont="1"/>
    <xf numFmtId="0" fontId="19" fillId="0" borderId="2" xfId="0" applyFont="1" applyBorder="1" applyAlignment="1">
      <alignment vertical="top" wrapText="1"/>
    </xf>
    <xf numFmtId="0" fontId="18" fillId="8" borderId="2" xfId="0" applyFont="1" applyFill="1" applyBorder="1" applyAlignment="1">
      <alignment horizontal="center" vertical="center"/>
    </xf>
    <xf numFmtId="49" fontId="18" fillId="8" borderId="2" xfId="0" applyNumberFormat="1" applyFont="1" applyFill="1" applyBorder="1" applyAlignment="1">
      <alignment horizontal="left"/>
    </xf>
    <xf numFmtId="49" fontId="18" fillId="8" borderId="2" xfId="0" applyNumberFormat="1" applyFont="1" applyFill="1" applyBorder="1" applyAlignment="1">
      <alignment horizontal="center" wrapText="1"/>
    </xf>
    <xf numFmtId="0" fontId="19" fillId="0" borderId="2" xfId="0" applyFont="1" applyBorder="1" applyAlignment="1">
      <alignment wrapText="1"/>
    </xf>
    <xf numFmtId="0" fontId="22" fillId="0" borderId="2" xfId="0" applyFont="1" applyBorder="1" applyAlignment="1">
      <alignment vertical="top" wrapText="1"/>
    </xf>
    <xf numFmtId="0" fontId="23" fillId="0" borderId="2" xfId="0" applyFont="1" applyBorder="1" applyAlignment="1">
      <alignment horizontal="left" vertical="center" wrapText="1"/>
    </xf>
    <xf numFmtId="0" fontId="18" fillId="9" borderId="2" xfId="0" applyFont="1" applyFill="1" applyBorder="1" applyAlignment="1">
      <alignment horizontal="center" vertical="center"/>
    </xf>
    <xf numFmtId="49" fontId="18" fillId="9" borderId="2" xfId="0" applyNumberFormat="1" applyFont="1" applyFill="1" applyBorder="1" applyAlignment="1">
      <alignment horizontal="left"/>
    </xf>
    <xf numFmtId="49" fontId="18" fillId="9" borderId="2" xfId="0" applyNumberFormat="1" applyFont="1" applyFill="1" applyBorder="1" applyAlignment="1">
      <alignment horizontal="center" wrapText="1"/>
    </xf>
    <xf numFmtId="0" fontId="18" fillId="3" borderId="2" xfId="0" applyFont="1" applyFill="1" applyBorder="1" applyAlignment="1">
      <alignment horizontal="center" vertical="center"/>
    </xf>
    <xf numFmtId="49" fontId="18" fillId="3" borderId="2" xfId="0" applyNumberFormat="1" applyFont="1" applyFill="1" applyBorder="1" applyAlignment="1">
      <alignment horizontal="center" wrapText="1"/>
    </xf>
    <xf numFmtId="0" fontId="18" fillId="3" borderId="2" xfId="0" applyFont="1" applyFill="1" applyBorder="1" applyAlignment="1">
      <alignment horizontal="left" wrapText="1"/>
    </xf>
    <xf numFmtId="49" fontId="19" fillId="3" borderId="2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/>
    </xf>
    <xf numFmtId="4" fontId="19" fillId="3" borderId="2" xfId="0" applyNumberFormat="1" applyFont="1" applyFill="1" applyBorder="1" applyAlignment="1">
      <alignment horizontal="center"/>
    </xf>
    <xf numFmtId="0" fontId="18" fillId="0" borderId="2" xfId="0" applyFont="1" applyBorder="1" applyAlignment="1">
      <alignment horizontal="left" wrapText="1"/>
    </xf>
    <xf numFmtId="0" fontId="19" fillId="0" borderId="0" xfId="0" applyFont="1" applyAlignment="1">
      <alignment vertical="center" wrapText="1"/>
    </xf>
    <xf numFmtId="0" fontId="19" fillId="0" borderId="0" xfId="0" applyFont="1"/>
    <xf numFmtId="0" fontId="19" fillId="0" borderId="1" xfId="0" applyFont="1" applyBorder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6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readingOrder="1"/>
    </xf>
    <xf numFmtId="0" fontId="14" fillId="0" borderId="0" xfId="0" applyFont="1" applyAlignment="1">
      <alignment horizontal="left" vertical="top" wrapText="1" readingOrder="1"/>
    </xf>
    <xf numFmtId="0" fontId="26" fillId="0" borderId="0" xfId="0" applyFont="1" applyAlignment="1">
      <alignment wrapText="1"/>
    </xf>
    <xf numFmtId="0" fontId="14" fillId="0" borderId="1" xfId="0" applyFont="1" applyBorder="1" applyAlignment="1">
      <alignment horizontal="left" vertical="top" wrapText="1" readingOrder="1"/>
    </xf>
    <xf numFmtId="0" fontId="19" fillId="0" borderId="6" xfId="0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wrapText="1"/>
    </xf>
    <xf numFmtId="4" fontId="19" fillId="0" borderId="6" xfId="0" applyNumberFormat="1" applyFont="1" applyBorder="1" applyAlignment="1">
      <alignment horizontal="center"/>
    </xf>
    <xf numFmtId="0" fontId="19" fillId="0" borderId="2" xfId="0" applyFont="1" applyBorder="1" applyAlignment="1">
      <alignment vertical="justify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8" fillId="3" borderId="2" xfId="0" applyFont="1" applyFill="1" applyBorder="1" applyAlignment="1">
      <alignment horizontal="left" wrapText="1"/>
    </xf>
    <xf numFmtId="0" fontId="18" fillId="4" borderId="2" xfId="0" applyFont="1" applyFill="1" applyBorder="1" applyAlignment="1">
      <alignment horizontal="left" vertical="center" wrapText="1"/>
    </xf>
    <xf numFmtId="0" fontId="19" fillId="7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0" xfId="0" applyFont="1" applyAlignment="1">
      <alignment horizontal="center" vertical="center"/>
    </xf>
    <xf numFmtId="49" fontId="25" fillId="6" borderId="3" xfId="0" applyNumberFormat="1" applyFont="1" applyFill="1" applyBorder="1" applyAlignment="1">
      <alignment horizontal="center" wrapText="1"/>
    </xf>
    <xf numFmtId="49" fontId="25" fillId="6" borderId="4" xfId="0" applyNumberFormat="1" applyFont="1" applyFill="1" applyBorder="1" applyAlignment="1">
      <alignment horizontal="center" wrapText="1"/>
    </xf>
    <xf numFmtId="49" fontId="25" fillId="6" borderId="5" xfId="0" applyNumberFormat="1" applyFont="1" applyFill="1" applyBorder="1" applyAlignment="1">
      <alignment horizontal="center" wrapText="1"/>
    </xf>
    <xf numFmtId="0" fontId="18" fillId="4" borderId="2" xfId="0" applyFont="1" applyFill="1" applyBorder="1" applyAlignment="1">
      <alignment horizontal="left" wrapText="1"/>
    </xf>
    <xf numFmtId="0" fontId="18" fillId="0" borderId="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eksandra Wąsiak-Piechota" id="{EE4FBE22-99F3-4068-A25D-6B55AE0BAE03}" userId="S-1-5-21-3191084010-1186772933-2433471170-217924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3" dT="2025-01-30T09:46:13.10" personId="{EE4FBE22-99F3-4068-A25D-6B55AE0BAE03}" id="{F84ECD34-ECBE-4309-A317-79960AB7DAE7}">
    <text>Dla każdej pozycji przedmiaru scalonego należy wskazać jakie pozycje kosztorysu inwestorskiego wchodzą w jej skład. Wypełniono dla przykładu.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3" dT="2025-01-30T09:46:13.10" personId="{EE4FBE22-99F3-4068-A25D-6B55AE0BAE03}" id="{98AC0ECE-F507-4E23-907B-517B0F32F041}">
    <text>Dla każdej pozycji przedmiaru scalonego należy wskazać jakie pozycje kosztorysu inwestorskiego wchodzą w jej skład. Wypełniono dla przykładu.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98425-1F99-41D9-8340-B5E485564BAF}">
  <dimension ref="A1:A41"/>
  <sheetViews>
    <sheetView tabSelected="1" view="pageBreakPreview" topLeftCell="A27" zoomScaleNormal="90" zoomScaleSheetLayoutView="100" workbookViewId="0">
      <selection activeCell="A17" sqref="A17"/>
    </sheetView>
  </sheetViews>
  <sheetFormatPr defaultRowHeight="13.2" x14ac:dyDescent="0.25"/>
  <cols>
    <col min="1" max="1" width="97.21875" customWidth="1"/>
  </cols>
  <sheetData>
    <row r="1" spans="1:1" ht="15.6" x14ac:dyDescent="0.25">
      <c r="A1" s="26" t="s">
        <v>0</v>
      </c>
    </row>
    <row r="2" spans="1:1" ht="15.6" x14ac:dyDescent="0.25">
      <c r="A2" s="26"/>
    </row>
    <row r="3" spans="1:1" ht="15.6" x14ac:dyDescent="0.25">
      <c r="A3" s="97" t="s">
        <v>1</v>
      </c>
    </row>
    <row r="4" spans="1:1" ht="26.4" x14ac:dyDescent="0.25">
      <c r="A4" s="98" t="s">
        <v>201</v>
      </c>
    </row>
    <row r="5" spans="1:1" ht="26.4" x14ac:dyDescent="0.25">
      <c r="A5" s="99" t="s">
        <v>2</v>
      </c>
    </row>
    <row r="6" spans="1:1" ht="26.4" x14ac:dyDescent="0.25">
      <c r="A6" s="100" t="s">
        <v>3</v>
      </c>
    </row>
    <row r="7" spans="1:1" ht="54" customHeight="1" x14ac:dyDescent="0.25">
      <c r="A7" s="101" t="s">
        <v>4</v>
      </c>
    </row>
    <row r="8" spans="1:1" ht="26.4" x14ac:dyDescent="0.25">
      <c r="A8" s="96" t="s">
        <v>5</v>
      </c>
    </row>
    <row r="9" spans="1:1" ht="26.4" x14ac:dyDescent="0.25">
      <c r="A9" s="96" t="s">
        <v>6</v>
      </c>
    </row>
    <row r="10" spans="1:1" ht="52.2" customHeight="1" x14ac:dyDescent="0.25">
      <c r="A10" s="95"/>
    </row>
    <row r="11" spans="1:1" ht="15.6" x14ac:dyDescent="0.25">
      <c r="A11" s="97" t="s">
        <v>7</v>
      </c>
    </row>
    <row r="12" spans="1:1" ht="30" customHeight="1" x14ac:dyDescent="0.25">
      <c r="A12" s="104" t="s">
        <v>202</v>
      </c>
    </row>
    <row r="13" spans="1:1" ht="39.6" x14ac:dyDescent="0.25">
      <c r="A13" s="104" t="s">
        <v>8</v>
      </c>
    </row>
    <row r="14" spans="1:1" ht="30" customHeight="1" x14ac:dyDescent="0.25">
      <c r="A14" s="104" t="s">
        <v>9</v>
      </c>
    </row>
    <row r="15" spans="1:1" ht="26.4" x14ac:dyDescent="0.25">
      <c r="A15" s="104" t="s">
        <v>10</v>
      </c>
    </row>
    <row r="16" spans="1:1" ht="26.4" x14ac:dyDescent="0.25">
      <c r="A16" s="104" t="s">
        <v>11</v>
      </c>
    </row>
    <row r="17" spans="1:1" ht="37.200000000000003" customHeight="1" x14ac:dyDescent="0.25">
      <c r="A17" s="104"/>
    </row>
    <row r="18" spans="1:1" ht="31.2" x14ac:dyDescent="0.25">
      <c r="A18" s="97" t="s">
        <v>79</v>
      </c>
    </row>
    <row r="19" spans="1:1" x14ac:dyDescent="0.25">
      <c r="A19" s="101" t="s">
        <v>80</v>
      </c>
    </row>
    <row r="20" spans="1:1" x14ac:dyDescent="0.25">
      <c r="A20" s="101" t="s">
        <v>81</v>
      </c>
    </row>
    <row r="21" spans="1:1" x14ac:dyDescent="0.25">
      <c r="A21" s="101" t="s">
        <v>82</v>
      </c>
    </row>
    <row r="22" spans="1:1" x14ac:dyDescent="0.25">
      <c r="A22" s="101" t="s">
        <v>83</v>
      </c>
    </row>
    <row r="23" spans="1:1" x14ac:dyDescent="0.25">
      <c r="A23" s="101" t="s">
        <v>84</v>
      </c>
    </row>
    <row r="24" spans="1:1" x14ac:dyDescent="0.25">
      <c r="A24" s="101" t="s">
        <v>85</v>
      </c>
    </row>
    <row r="25" spans="1:1" x14ac:dyDescent="0.25">
      <c r="A25" s="101" t="s">
        <v>86</v>
      </c>
    </row>
    <row r="26" spans="1:1" x14ac:dyDescent="0.25">
      <c r="A26" s="101" t="s">
        <v>87</v>
      </c>
    </row>
    <row r="27" spans="1:1" x14ac:dyDescent="0.25">
      <c r="A27" s="101" t="s">
        <v>88</v>
      </c>
    </row>
    <row r="28" spans="1:1" ht="22.2" customHeight="1" x14ac:dyDescent="0.25">
      <c r="A28" s="94"/>
    </row>
    <row r="29" spans="1:1" ht="15.6" x14ac:dyDescent="0.25">
      <c r="A29" s="26" t="s">
        <v>89</v>
      </c>
    </row>
    <row r="30" spans="1:1" ht="71.400000000000006" customHeight="1" x14ac:dyDescent="0.25">
      <c r="A30" s="101" t="s">
        <v>90</v>
      </c>
    </row>
    <row r="31" spans="1:1" ht="42.6" customHeight="1" x14ac:dyDescent="0.25">
      <c r="A31" s="101" t="s">
        <v>91</v>
      </c>
    </row>
    <row r="32" spans="1:1" ht="18" customHeight="1" x14ac:dyDescent="0.25">
      <c r="A32" s="101" t="s">
        <v>92</v>
      </c>
    </row>
    <row r="33" spans="1:1" ht="18.600000000000001" customHeight="1" x14ac:dyDescent="0.25">
      <c r="A33" s="103" t="s">
        <v>93</v>
      </c>
    </row>
    <row r="34" spans="1:1" ht="30.6" customHeight="1" x14ac:dyDescent="0.25">
      <c r="A34" s="103" t="s">
        <v>94</v>
      </c>
    </row>
    <row r="35" spans="1:1" ht="46.2" customHeight="1" x14ac:dyDescent="0.25">
      <c r="A35" s="105" t="s">
        <v>95</v>
      </c>
    </row>
    <row r="36" spans="1:1" ht="25.95" customHeight="1" x14ac:dyDescent="0.25">
      <c r="A36" s="102"/>
    </row>
    <row r="37" spans="1:1" ht="41.4" customHeight="1" x14ac:dyDescent="0.25">
      <c r="A37" s="101"/>
    </row>
    <row r="38" spans="1:1" ht="49.95" customHeight="1" x14ac:dyDescent="0.25">
      <c r="A38" s="101"/>
    </row>
    <row r="39" spans="1:1" ht="62.4" customHeight="1" x14ac:dyDescent="0.25">
      <c r="A39" s="101"/>
    </row>
    <row r="40" spans="1:1" ht="97.95" customHeight="1" x14ac:dyDescent="0.25">
      <c r="A40" s="101"/>
    </row>
    <row r="41" spans="1:1" ht="94.95" customHeight="1" x14ac:dyDescent="0.25">
      <c r="A41" s="10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6DED1-BE28-4D0C-9A4B-09BAC33ADF78}">
  <dimension ref="A1:M87"/>
  <sheetViews>
    <sheetView workbookViewId="0">
      <selection activeCell="L50" sqref="L50"/>
    </sheetView>
  </sheetViews>
  <sheetFormatPr defaultColWidth="9.109375" defaultRowHeight="13.2" x14ac:dyDescent="0.25"/>
  <cols>
    <col min="1" max="1" width="6.88671875" style="1" bestFit="1" customWidth="1"/>
    <col min="2" max="2" width="53.109375" style="1" bestFit="1" customWidth="1"/>
    <col min="3" max="3" width="11.109375" style="1" bestFit="1" customWidth="1"/>
    <col min="4" max="16384" width="9.109375" style="1"/>
  </cols>
  <sheetData>
    <row r="1" spans="1:13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5" customHeight="1" x14ac:dyDescent="0.25">
      <c r="A2" s="111" t="s">
        <v>12</v>
      </c>
      <c r="B2" s="111"/>
      <c r="C2" s="111"/>
      <c r="D2" s="5"/>
      <c r="E2" s="5"/>
      <c r="F2" s="5"/>
      <c r="G2" s="5"/>
      <c r="H2" s="6"/>
      <c r="I2" s="4"/>
      <c r="J2" s="4"/>
      <c r="K2" s="4"/>
      <c r="L2" s="4"/>
      <c r="M2" s="4"/>
    </row>
    <row r="3" spans="1:13" x14ac:dyDescent="0.25">
      <c r="A3" s="112"/>
      <c r="B3" s="112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26.4" x14ac:dyDescent="0.25">
      <c r="A4" s="7" t="s">
        <v>13</v>
      </c>
      <c r="B4" s="7" t="s">
        <v>14</v>
      </c>
      <c r="C4" s="8" t="s">
        <v>15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x14ac:dyDescent="0.25">
      <c r="A5" s="9" t="s">
        <v>16</v>
      </c>
      <c r="B5" s="10" t="s">
        <v>17</v>
      </c>
      <c r="C5" s="11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x14ac:dyDescent="0.25">
      <c r="A6" s="9" t="s">
        <v>18</v>
      </c>
      <c r="B6" s="12" t="s">
        <v>19</v>
      </c>
      <c r="C6" s="13"/>
      <c r="D6" s="14"/>
      <c r="E6" s="15"/>
      <c r="F6" s="4"/>
      <c r="G6" s="4"/>
      <c r="H6" s="4"/>
      <c r="I6" s="4"/>
      <c r="J6" s="4"/>
      <c r="K6" s="4"/>
      <c r="L6" s="4"/>
      <c r="M6" s="4"/>
    </row>
    <row r="7" spans="1:13" x14ac:dyDescent="0.25">
      <c r="A7" s="9" t="s">
        <v>20</v>
      </c>
      <c r="B7" s="27" t="s">
        <v>21</v>
      </c>
      <c r="C7" s="13"/>
      <c r="D7" s="14"/>
      <c r="E7" s="15"/>
      <c r="F7" s="4"/>
      <c r="G7" s="4"/>
      <c r="H7" s="4"/>
      <c r="I7" s="4"/>
      <c r="J7" s="4"/>
      <c r="K7" s="4"/>
      <c r="L7" s="4"/>
      <c r="M7" s="4"/>
    </row>
    <row r="8" spans="1:13" x14ac:dyDescent="0.25">
      <c r="A8" s="25" t="s">
        <v>22</v>
      </c>
      <c r="B8" s="12" t="s">
        <v>23</v>
      </c>
      <c r="C8" s="13"/>
      <c r="D8" s="14"/>
      <c r="E8" s="15"/>
      <c r="F8" s="4"/>
      <c r="G8" s="4"/>
      <c r="H8" s="4"/>
      <c r="I8" s="4"/>
      <c r="J8" s="4"/>
      <c r="K8" s="4"/>
      <c r="L8" s="4"/>
      <c r="M8" s="4"/>
    </row>
    <row r="9" spans="1:13" x14ac:dyDescent="0.25">
      <c r="A9" s="16"/>
      <c r="B9" s="17" t="s">
        <v>24</v>
      </c>
      <c r="C9" s="18">
        <f>SUM(C6:C6)</f>
        <v>0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A10" s="16"/>
      <c r="B10" s="17"/>
      <c r="C10" s="18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x14ac:dyDescent="0.25">
      <c r="A11" s="16"/>
      <c r="B11" s="19" t="s">
        <v>25</v>
      </c>
      <c r="C11" s="18">
        <f>C9</f>
        <v>0</v>
      </c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25">
      <c r="A12" s="16"/>
      <c r="B12" s="19" t="s">
        <v>26</v>
      </c>
      <c r="C12" s="18">
        <f>C11*23%</f>
        <v>0</v>
      </c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x14ac:dyDescent="0.25">
      <c r="A13" s="16"/>
      <c r="B13" s="19" t="s">
        <v>27</v>
      </c>
      <c r="C13" s="18">
        <f>SUM(C11:C12)</f>
        <v>0</v>
      </c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20"/>
      <c r="B14" s="21"/>
      <c r="C14" s="22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x14ac:dyDescent="0.25">
      <c r="A15" s="20"/>
      <c r="B15" s="23" t="s">
        <v>28</v>
      </c>
      <c r="C15" s="22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x14ac:dyDescent="0.25">
      <c r="A16" s="20"/>
      <c r="B16" s="21"/>
      <c r="C16" s="22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x14ac:dyDescent="0.25">
      <c r="A17" s="20"/>
      <c r="B17" s="28" t="s">
        <v>96</v>
      </c>
      <c r="C17" s="29" t="s">
        <v>29</v>
      </c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20"/>
      <c r="B18" s="21"/>
      <c r="C18" s="22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20"/>
      <c r="B19" s="21"/>
      <c r="C19" s="22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20"/>
      <c r="B20" s="21"/>
      <c r="C20" s="22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20"/>
      <c r="B21" s="21"/>
      <c r="C21" s="22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20"/>
      <c r="B22" s="21"/>
      <c r="C22" s="22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20"/>
      <c r="B23" s="21"/>
      <c r="C23" s="22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20"/>
      <c r="B24" s="21"/>
      <c r="C24" s="22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ht="13.8" x14ac:dyDescent="0.25">
      <c r="A25" s="111" t="s">
        <v>97</v>
      </c>
      <c r="B25" s="111"/>
      <c r="C25" s="111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112"/>
      <c r="B26" s="11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ht="26.4" x14ac:dyDescent="0.25">
      <c r="A27" s="7" t="s">
        <v>13</v>
      </c>
      <c r="B27" s="7" t="s">
        <v>14</v>
      </c>
      <c r="C27" s="8" t="s">
        <v>15</v>
      </c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9" t="s">
        <v>16</v>
      </c>
      <c r="B28" s="10" t="s">
        <v>98</v>
      </c>
      <c r="C28" s="11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9" t="s">
        <v>18</v>
      </c>
      <c r="B29" s="12" t="s">
        <v>194</v>
      </c>
      <c r="C29" s="13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25">
      <c r="A30" s="9" t="s">
        <v>20</v>
      </c>
      <c r="B30" s="27" t="s">
        <v>21</v>
      </c>
      <c r="C30" s="13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25">
      <c r="A31" s="25" t="s">
        <v>22</v>
      </c>
      <c r="B31" s="12" t="s">
        <v>23</v>
      </c>
      <c r="C31" s="13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x14ac:dyDescent="0.25">
      <c r="A32" s="16"/>
      <c r="B32" s="17" t="s">
        <v>24</v>
      </c>
      <c r="C32" s="18">
        <f>SUM(C29:C29)</f>
        <v>0</v>
      </c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25">
      <c r="A33" s="16"/>
      <c r="B33" s="17"/>
      <c r="C33" s="18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25">
      <c r="A34" s="16"/>
      <c r="B34" s="19" t="s">
        <v>25</v>
      </c>
      <c r="C34" s="18">
        <f>C32</f>
        <v>0</v>
      </c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16"/>
      <c r="B35" s="19" t="s">
        <v>26</v>
      </c>
      <c r="C35" s="18">
        <f>C34*23%</f>
        <v>0</v>
      </c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5">
      <c r="A36" s="16"/>
      <c r="B36" s="19" t="s">
        <v>27</v>
      </c>
      <c r="C36" s="18">
        <f>SUM(C34:C35)</f>
        <v>0</v>
      </c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5">
      <c r="A37" s="20"/>
      <c r="B37" s="21"/>
      <c r="C37" s="22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25">
      <c r="A38" s="20"/>
      <c r="B38" s="23" t="s">
        <v>28</v>
      </c>
      <c r="C38" s="22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20"/>
      <c r="B39" s="21"/>
      <c r="C39" s="22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20"/>
      <c r="B40" s="28" t="s">
        <v>96</v>
      </c>
      <c r="C40" s="29" t="s">
        <v>29</v>
      </c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20"/>
      <c r="B41" s="21"/>
      <c r="C41" s="22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s="20"/>
      <c r="B42" s="21"/>
      <c r="C42" s="22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20"/>
      <c r="B43" s="21"/>
      <c r="C43" s="22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20"/>
      <c r="B44" s="21"/>
      <c r="C44" s="22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20"/>
      <c r="B45" s="21"/>
      <c r="C45" s="22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20"/>
      <c r="B46" s="21"/>
      <c r="C46" s="22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20"/>
      <c r="B47" s="21"/>
      <c r="C47" s="22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20"/>
      <c r="B48" s="21"/>
      <c r="C48" s="22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20"/>
      <c r="B49" s="21"/>
      <c r="C49" s="22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25">
      <c r="A50" s="20"/>
      <c r="B50" s="21"/>
      <c r="C50" s="22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25">
      <c r="A51" s="20"/>
      <c r="B51" s="21"/>
      <c r="C51" s="22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20"/>
      <c r="B52" s="21"/>
      <c r="C52" s="22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20"/>
      <c r="B53" s="21"/>
      <c r="C53" s="22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20"/>
      <c r="B54" s="21"/>
      <c r="C54" s="22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20"/>
      <c r="B55" s="21"/>
      <c r="C55" s="22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20"/>
      <c r="B56" s="21"/>
      <c r="C56" s="22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20"/>
      <c r="B57" s="21"/>
      <c r="C57" s="22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20"/>
      <c r="B58" s="21"/>
      <c r="C58" s="22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20"/>
      <c r="B59" s="21"/>
      <c r="C59" s="22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20"/>
      <c r="B60" s="21"/>
      <c r="C60" s="22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20"/>
      <c r="B61" s="21"/>
      <c r="C61" s="22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20"/>
      <c r="B62" s="21"/>
      <c r="C62" s="22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20"/>
      <c r="B63" s="21"/>
      <c r="C63" s="22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20"/>
      <c r="B64" s="21"/>
      <c r="C64" s="22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20"/>
      <c r="B65" s="21"/>
      <c r="C65" s="22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20"/>
      <c r="B66" s="21"/>
      <c r="C66" s="22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20"/>
      <c r="B67" s="21"/>
      <c r="C67" s="22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20"/>
      <c r="B68" s="21"/>
      <c r="C68" s="22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20"/>
      <c r="B69" s="21"/>
      <c r="C69" s="22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20"/>
      <c r="B70" s="21"/>
      <c r="C70" s="22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20"/>
      <c r="B71" s="21"/>
      <c r="C71" s="22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20"/>
      <c r="B72" s="21"/>
      <c r="C72" s="22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20"/>
      <c r="B73" s="21"/>
      <c r="C73" s="22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20"/>
      <c r="B74" s="21"/>
      <c r="C74" s="22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20"/>
      <c r="B75" s="21"/>
      <c r="C75" s="22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20"/>
      <c r="B76" s="21"/>
      <c r="C76" s="22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20"/>
      <c r="B77" s="21"/>
      <c r="C77" s="22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20"/>
      <c r="B78" s="21"/>
      <c r="C78" s="22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20"/>
      <c r="B79" s="21"/>
      <c r="C79" s="22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20"/>
      <c r="B80" s="21"/>
      <c r="C80" s="22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20"/>
      <c r="B81" s="21"/>
      <c r="C81" s="22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20"/>
      <c r="B82" s="21"/>
      <c r="C82" s="22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24"/>
      <c r="B83" s="24"/>
      <c r="C83" s="1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113"/>
      <c r="B84" s="113"/>
      <c r="C84" s="113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D86" s="4"/>
      <c r="E86" s="4"/>
      <c r="F86" s="4"/>
      <c r="G86" s="4"/>
      <c r="H86" s="4"/>
      <c r="I86" s="4"/>
    </row>
    <row r="87" spans="1:13" x14ac:dyDescent="0.25">
      <c r="D87" s="4"/>
      <c r="E87" s="4"/>
      <c r="F87" s="4"/>
      <c r="G87" s="4"/>
      <c r="H87" s="4"/>
      <c r="I87" s="4"/>
    </row>
  </sheetData>
  <mergeCells count="5">
    <mergeCell ref="A2:C2"/>
    <mergeCell ref="A3:B3"/>
    <mergeCell ref="A84:C84"/>
    <mergeCell ref="A25:C25"/>
    <mergeCell ref="A26:B26"/>
  </mergeCells>
  <printOptions horizontalCentered="1"/>
  <pageMargins left="0.70866141732283472" right="0.23622047244094491" top="0.59055118110236227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A7E38-143B-498F-80E2-F5F51A3BCB9D}">
  <dimension ref="A1:H89"/>
  <sheetViews>
    <sheetView zoomScale="85" zoomScaleNormal="85" zoomScaleSheetLayoutView="85" workbookViewId="0">
      <selection activeCell="F9" sqref="F9"/>
    </sheetView>
  </sheetViews>
  <sheetFormatPr defaultColWidth="8.88671875" defaultRowHeight="13.8" x14ac:dyDescent="0.3"/>
  <cols>
    <col min="1" max="1" width="6.5546875" style="65" customWidth="1"/>
    <col min="2" max="2" width="10.5546875" style="66" customWidth="1"/>
    <col min="3" max="3" width="86.6640625" style="62" customWidth="1"/>
    <col min="4" max="4" width="10.5546875" style="67" bestFit="1" customWidth="1"/>
    <col min="5" max="5" width="9.33203125" style="68" bestFit="1" customWidth="1"/>
    <col min="6" max="6" width="10.88671875" style="68" bestFit="1" customWidth="1"/>
    <col min="7" max="7" width="8.88671875" style="68" bestFit="1"/>
    <col min="8" max="8" width="20.44140625" style="87" customWidth="1"/>
    <col min="9" max="16384" width="8.88671875" style="87"/>
  </cols>
  <sheetData>
    <row r="1" spans="1:8" x14ac:dyDescent="0.3">
      <c r="A1" s="118" t="s">
        <v>12</v>
      </c>
      <c r="B1" s="118"/>
      <c r="C1" s="118"/>
      <c r="D1" s="118"/>
      <c r="E1" s="118"/>
      <c r="F1" s="118"/>
      <c r="G1" s="118"/>
    </row>
    <row r="2" spans="1:8" x14ac:dyDescent="0.3">
      <c r="A2" s="92"/>
      <c r="B2" s="93"/>
      <c r="C2" s="88"/>
      <c r="D2" s="89"/>
      <c r="E2" s="90"/>
      <c r="F2" s="90"/>
      <c r="G2" s="91"/>
    </row>
    <row r="3" spans="1:8" ht="27.6" x14ac:dyDescent="0.3">
      <c r="A3" s="30" t="s">
        <v>30</v>
      </c>
      <c r="B3" s="31" t="s">
        <v>31</v>
      </c>
      <c r="C3" s="32" t="s">
        <v>32</v>
      </c>
      <c r="D3" s="33" t="s">
        <v>33</v>
      </c>
      <c r="E3" s="34" t="s">
        <v>34</v>
      </c>
      <c r="F3" s="35" t="s">
        <v>35</v>
      </c>
      <c r="G3" s="35" t="s">
        <v>36</v>
      </c>
      <c r="H3" s="123" t="s">
        <v>195</v>
      </c>
    </row>
    <row r="4" spans="1:8" ht="13.95" customHeight="1" x14ac:dyDescent="0.3">
      <c r="A4" s="119" t="s">
        <v>37</v>
      </c>
      <c r="B4" s="120"/>
      <c r="C4" s="120"/>
      <c r="D4" s="120"/>
      <c r="E4" s="120"/>
      <c r="F4" s="120"/>
      <c r="G4" s="121"/>
      <c r="H4" s="123"/>
    </row>
    <row r="5" spans="1:8" x14ac:dyDescent="0.3">
      <c r="A5" s="70" t="s">
        <v>38</v>
      </c>
      <c r="B5" s="71" t="s">
        <v>39</v>
      </c>
      <c r="C5" s="72"/>
      <c r="D5" s="72"/>
      <c r="E5" s="72"/>
      <c r="F5" s="72"/>
      <c r="G5" s="72"/>
      <c r="H5" s="123"/>
    </row>
    <row r="6" spans="1:8" s="49" customFormat="1" x14ac:dyDescent="0.3">
      <c r="A6" s="79" t="s">
        <v>40</v>
      </c>
      <c r="B6" s="80"/>
      <c r="C6" s="114" t="s">
        <v>41</v>
      </c>
      <c r="D6" s="114"/>
      <c r="E6" s="114"/>
      <c r="F6" s="114"/>
      <c r="G6" s="114"/>
      <c r="H6" s="125"/>
    </row>
    <row r="7" spans="1:8" s="49" customFormat="1" ht="83.4" customHeight="1" x14ac:dyDescent="0.3">
      <c r="A7" s="106" t="s">
        <v>16</v>
      </c>
      <c r="B7" s="107" t="s">
        <v>42</v>
      </c>
      <c r="C7" s="108" t="s">
        <v>99</v>
      </c>
      <c r="D7" s="106" t="s">
        <v>43</v>
      </c>
      <c r="E7" s="109"/>
      <c r="F7" s="109"/>
      <c r="G7" s="109">
        <f>ROUND(E7*F7,2)</f>
        <v>0</v>
      </c>
      <c r="H7" s="125" t="s">
        <v>197</v>
      </c>
    </row>
    <row r="8" spans="1:8" s="49" customFormat="1" ht="88.95" customHeight="1" x14ac:dyDescent="0.3">
      <c r="A8" s="106" t="s">
        <v>18</v>
      </c>
      <c r="B8" s="107" t="s">
        <v>42</v>
      </c>
      <c r="C8" s="108" t="s">
        <v>100</v>
      </c>
      <c r="D8" s="106" t="s">
        <v>43</v>
      </c>
      <c r="E8" s="109"/>
      <c r="F8" s="109"/>
      <c r="G8" s="109">
        <f t="shared" ref="G8:G12" si="0">ROUND(E8*F8,2)</f>
        <v>0</v>
      </c>
      <c r="H8" s="125" t="s">
        <v>198</v>
      </c>
    </row>
    <row r="9" spans="1:8" s="49" customFormat="1" ht="64.2" customHeight="1" x14ac:dyDescent="0.3">
      <c r="A9" s="38" t="s">
        <v>101</v>
      </c>
      <c r="B9" s="107" t="s">
        <v>42</v>
      </c>
      <c r="C9" s="73" t="s">
        <v>102</v>
      </c>
      <c r="D9" s="106" t="s">
        <v>43</v>
      </c>
      <c r="E9" s="109"/>
      <c r="F9" s="109"/>
      <c r="G9" s="109">
        <f t="shared" si="0"/>
        <v>0</v>
      </c>
      <c r="H9" s="125" t="s">
        <v>199</v>
      </c>
    </row>
    <row r="10" spans="1:8" s="49" customFormat="1" ht="67.95" customHeight="1" x14ac:dyDescent="0.3">
      <c r="A10" s="38" t="s">
        <v>103</v>
      </c>
      <c r="B10" s="107" t="s">
        <v>42</v>
      </c>
      <c r="C10" s="73" t="s">
        <v>104</v>
      </c>
      <c r="D10" s="106" t="s">
        <v>43</v>
      </c>
      <c r="E10" s="109"/>
      <c r="F10" s="109"/>
      <c r="G10" s="109">
        <f t="shared" si="0"/>
        <v>0</v>
      </c>
      <c r="H10" s="125" t="s">
        <v>199</v>
      </c>
    </row>
    <row r="11" spans="1:8" s="49" customFormat="1" ht="39.6" x14ac:dyDescent="0.3">
      <c r="A11" s="38" t="s">
        <v>105</v>
      </c>
      <c r="B11" s="39" t="s">
        <v>106</v>
      </c>
      <c r="C11" s="110" t="s">
        <v>107</v>
      </c>
      <c r="D11" s="38" t="s">
        <v>43</v>
      </c>
      <c r="E11" s="41"/>
      <c r="F11" s="41"/>
      <c r="G11" s="109">
        <f t="shared" si="0"/>
        <v>0</v>
      </c>
      <c r="H11" s="125" t="s">
        <v>200</v>
      </c>
    </row>
    <row r="12" spans="1:8" s="49" customFormat="1" ht="27.6" x14ac:dyDescent="0.3">
      <c r="A12" s="38" t="s">
        <v>108</v>
      </c>
      <c r="B12" s="39" t="s">
        <v>106</v>
      </c>
      <c r="C12" s="110" t="s">
        <v>109</v>
      </c>
      <c r="D12" s="38" t="s">
        <v>43</v>
      </c>
      <c r="E12" s="41"/>
      <c r="F12" s="41"/>
      <c r="G12" s="109">
        <f t="shared" si="0"/>
        <v>0</v>
      </c>
    </row>
    <row r="13" spans="1:8" s="49" customFormat="1" x14ac:dyDescent="0.3">
      <c r="A13" s="38" t="s">
        <v>45</v>
      </c>
      <c r="B13" s="39" t="s">
        <v>45</v>
      </c>
      <c r="C13" s="40" t="s">
        <v>45</v>
      </c>
      <c r="D13" s="38"/>
      <c r="E13" s="41"/>
      <c r="F13" s="41"/>
      <c r="G13" s="41"/>
    </row>
    <row r="14" spans="1:8" s="49" customFormat="1" ht="27.6" x14ac:dyDescent="0.3">
      <c r="A14" s="79" t="s">
        <v>47</v>
      </c>
      <c r="B14" s="82"/>
      <c r="C14" s="81" t="s">
        <v>110</v>
      </c>
      <c r="D14" s="83"/>
      <c r="E14" s="84"/>
      <c r="F14" s="84"/>
      <c r="G14" s="84"/>
    </row>
    <row r="15" spans="1:8" s="49" customFormat="1" x14ac:dyDescent="0.3">
      <c r="A15" s="52" t="s">
        <v>108</v>
      </c>
      <c r="B15" s="39" t="s">
        <v>106</v>
      </c>
      <c r="C15" s="74" t="s">
        <v>48</v>
      </c>
      <c r="D15" s="53" t="s">
        <v>49</v>
      </c>
      <c r="E15" s="54"/>
      <c r="F15" s="55"/>
      <c r="G15" s="109">
        <f t="shared" ref="G15:G17" si="1">ROUND(E15*F15,2)</f>
        <v>0</v>
      </c>
    </row>
    <row r="16" spans="1:8" s="49" customFormat="1" ht="27.6" x14ac:dyDescent="0.3">
      <c r="A16" s="52" t="s">
        <v>111</v>
      </c>
      <c r="B16" s="39" t="s">
        <v>106</v>
      </c>
      <c r="C16" s="74" t="s">
        <v>112</v>
      </c>
      <c r="D16" s="53" t="s">
        <v>49</v>
      </c>
      <c r="E16" s="54"/>
      <c r="F16" s="55"/>
      <c r="G16" s="109">
        <f t="shared" si="1"/>
        <v>0</v>
      </c>
    </row>
    <row r="17" spans="1:7" s="49" customFormat="1" x14ac:dyDescent="0.3">
      <c r="A17" s="52" t="s">
        <v>113</v>
      </c>
      <c r="B17" s="39" t="s">
        <v>106</v>
      </c>
      <c r="C17" s="74" t="s">
        <v>114</v>
      </c>
      <c r="D17" s="53" t="s">
        <v>49</v>
      </c>
      <c r="E17" s="54"/>
      <c r="F17" s="55"/>
      <c r="G17" s="109">
        <f t="shared" si="1"/>
        <v>0</v>
      </c>
    </row>
    <row r="18" spans="1:7" s="49" customFormat="1" x14ac:dyDescent="0.25">
      <c r="A18" s="52" t="s">
        <v>23</v>
      </c>
      <c r="B18" s="39"/>
      <c r="C18" s="74"/>
      <c r="D18" s="53"/>
      <c r="E18" s="54"/>
      <c r="F18" s="55"/>
      <c r="G18" s="54"/>
    </row>
    <row r="19" spans="1:7" s="49" customFormat="1" x14ac:dyDescent="0.3">
      <c r="A19" s="79" t="s">
        <v>115</v>
      </c>
      <c r="B19" s="80"/>
      <c r="C19" s="114" t="s">
        <v>116</v>
      </c>
      <c r="D19" s="114"/>
      <c r="E19" s="114"/>
      <c r="F19" s="114"/>
      <c r="G19" s="114"/>
    </row>
    <row r="20" spans="1:7" s="49" customFormat="1" x14ac:dyDescent="0.3">
      <c r="A20" s="52" t="s">
        <v>117</v>
      </c>
      <c r="B20" s="39" t="s">
        <v>42</v>
      </c>
      <c r="C20" s="69" t="s">
        <v>118</v>
      </c>
      <c r="D20" s="38" t="s">
        <v>49</v>
      </c>
      <c r="E20" s="41"/>
      <c r="F20" s="41"/>
      <c r="G20" s="109">
        <f t="shared" ref="G20:G21" si="2">ROUND(E20*F20,2)</f>
        <v>0</v>
      </c>
    </row>
    <row r="21" spans="1:7" s="49" customFormat="1" x14ac:dyDescent="0.3">
      <c r="A21" s="52" t="s">
        <v>119</v>
      </c>
      <c r="B21" s="39" t="s">
        <v>42</v>
      </c>
      <c r="C21" s="69" t="s">
        <v>120</v>
      </c>
      <c r="D21" s="38" t="s">
        <v>49</v>
      </c>
      <c r="E21" s="41"/>
      <c r="F21" s="41"/>
      <c r="G21" s="109">
        <f t="shared" si="2"/>
        <v>0</v>
      </c>
    </row>
    <row r="22" spans="1:7" s="49" customFormat="1" x14ac:dyDescent="0.25">
      <c r="A22" s="52" t="s">
        <v>23</v>
      </c>
      <c r="B22" s="39"/>
      <c r="C22" s="74"/>
      <c r="D22" s="53"/>
      <c r="E22" s="54"/>
      <c r="F22" s="55"/>
      <c r="G22" s="54"/>
    </row>
    <row r="23" spans="1:7" s="49" customFormat="1" x14ac:dyDescent="0.3">
      <c r="A23" s="42"/>
      <c r="B23" s="43"/>
      <c r="C23" s="44"/>
      <c r="D23" s="45"/>
      <c r="E23" s="46" t="s">
        <v>46</v>
      </c>
      <c r="F23" s="46"/>
      <c r="G23" s="47">
        <f>G7+G8+G9+G10+G11+G12+G15+G16+G17+G20+G21</f>
        <v>0</v>
      </c>
    </row>
    <row r="24" spans="1:7" s="49" customFormat="1" ht="13.95" customHeight="1" x14ac:dyDescent="0.3">
      <c r="A24" s="79" t="s">
        <v>121</v>
      </c>
      <c r="B24" s="80"/>
      <c r="C24" s="114" t="s">
        <v>122</v>
      </c>
      <c r="D24" s="114"/>
      <c r="E24" s="114"/>
      <c r="F24" s="114"/>
      <c r="G24" s="114"/>
    </row>
    <row r="25" spans="1:7" s="49" customFormat="1" ht="27.6" x14ac:dyDescent="0.3">
      <c r="A25" s="52" t="s">
        <v>123</v>
      </c>
      <c r="B25" s="39" t="s">
        <v>42</v>
      </c>
      <c r="C25" s="69" t="s">
        <v>124</v>
      </c>
      <c r="D25" s="38" t="s">
        <v>50</v>
      </c>
      <c r="E25" s="41"/>
      <c r="F25" s="41"/>
      <c r="G25" s="109">
        <f t="shared" ref="G25:G30" si="3">ROUND(E25*F25,2)</f>
        <v>0</v>
      </c>
    </row>
    <row r="26" spans="1:7" s="49" customFormat="1" ht="16.2" customHeight="1" x14ac:dyDescent="0.3">
      <c r="A26" s="52" t="s">
        <v>125</v>
      </c>
      <c r="B26" s="39" t="s">
        <v>42</v>
      </c>
      <c r="C26" s="69" t="s">
        <v>51</v>
      </c>
      <c r="D26" s="38" t="s">
        <v>50</v>
      </c>
      <c r="E26" s="41"/>
      <c r="F26" s="41"/>
      <c r="G26" s="109">
        <f t="shared" si="3"/>
        <v>0</v>
      </c>
    </row>
    <row r="27" spans="1:7" s="49" customFormat="1" ht="16.2" customHeight="1" x14ac:dyDescent="0.3">
      <c r="A27" s="52" t="s">
        <v>126</v>
      </c>
      <c r="B27" s="39" t="s">
        <v>42</v>
      </c>
      <c r="C27" s="69" t="s">
        <v>52</v>
      </c>
      <c r="D27" s="38" t="s">
        <v>50</v>
      </c>
      <c r="E27" s="41"/>
      <c r="F27" s="41"/>
      <c r="G27" s="109">
        <f t="shared" si="3"/>
        <v>0</v>
      </c>
    </row>
    <row r="28" spans="1:7" s="49" customFormat="1" ht="16.2" customHeight="1" x14ac:dyDescent="0.3">
      <c r="A28" s="52" t="s">
        <v>127</v>
      </c>
      <c r="B28" s="39" t="s">
        <v>42</v>
      </c>
      <c r="C28" s="69" t="s">
        <v>53</v>
      </c>
      <c r="D28" s="38" t="s">
        <v>50</v>
      </c>
      <c r="E28" s="41"/>
      <c r="F28" s="41"/>
      <c r="G28" s="109">
        <f t="shared" si="3"/>
        <v>0</v>
      </c>
    </row>
    <row r="29" spans="1:7" s="49" customFormat="1" ht="16.2" customHeight="1" x14ac:dyDescent="0.3">
      <c r="A29" s="52" t="s">
        <v>128</v>
      </c>
      <c r="B29" s="39" t="s">
        <v>42</v>
      </c>
      <c r="C29" s="69" t="s">
        <v>129</v>
      </c>
      <c r="D29" s="38" t="s">
        <v>50</v>
      </c>
      <c r="E29" s="41"/>
      <c r="F29" s="41"/>
      <c r="G29" s="109">
        <f t="shared" si="3"/>
        <v>0</v>
      </c>
    </row>
    <row r="30" spans="1:7" s="49" customFormat="1" ht="16.2" customHeight="1" x14ac:dyDescent="0.3">
      <c r="A30" s="52" t="s">
        <v>130</v>
      </c>
      <c r="B30" s="39" t="s">
        <v>42</v>
      </c>
      <c r="C30" s="69" t="s">
        <v>54</v>
      </c>
      <c r="D30" s="38" t="s">
        <v>50</v>
      </c>
      <c r="E30" s="41"/>
      <c r="F30" s="41"/>
      <c r="G30" s="109">
        <f t="shared" si="3"/>
        <v>0</v>
      </c>
    </row>
    <row r="31" spans="1:7" s="49" customFormat="1" x14ac:dyDescent="0.3">
      <c r="A31" s="42"/>
      <c r="B31" s="43"/>
      <c r="C31" s="44"/>
      <c r="D31" s="45"/>
      <c r="E31" s="46" t="s">
        <v>46</v>
      </c>
      <c r="F31" s="46"/>
      <c r="G31" s="47">
        <f>SUM(G25:G30)</f>
        <v>0</v>
      </c>
    </row>
    <row r="32" spans="1:7" s="49" customFormat="1" x14ac:dyDescent="0.3">
      <c r="A32" s="79" t="s">
        <v>55</v>
      </c>
      <c r="B32" s="80"/>
      <c r="C32" s="114" t="s">
        <v>131</v>
      </c>
      <c r="D32" s="114"/>
      <c r="E32" s="114"/>
      <c r="F32" s="114"/>
      <c r="G32" s="114"/>
    </row>
    <row r="33" spans="1:7" s="49" customFormat="1" ht="37.799999999999997" customHeight="1" x14ac:dyDescent="0.3">
      <c r="A33" s="38" t="s">
        <v>132</v>
      </c>
      <c r="B33" s="39" t="s">
        <v>42</v>
      </c>
      <c r="C33" s="40" t="s">
        <v>133</v>
      </c>
      <c r="D33" s="38" t="s">
        <v>43</v>
      </c>
      <c r="E33" s="41"/>
      <c r="F33" s="41"/>
      <c r="G33" s="109">
        <f t="shared" ref="G33:G34" si="4">ROUND(E33*F33,2)</f>
        <v>0</v>
      </c>
    </row>
    <row r="34" spans="1:7" s="49" customFormat="1" ht="27.6" x14ac:dyDescent="0.3">
      <c r="A34" s="38" t="s">
        <v>134</v>
      </c>
      <c r="B34" s="39" t="s">
        <v>42</v>
      </c>
      <c r="C34" s="40" t="s">
        <v>135</v>
      </c>
      <c r="D34" s="38" t="s">
        <v>43</v>
      </c>
      <c r="E34" s="41"/>
      <c r="F34" s="41"/>
      <c r="G34" s="109">
        <f t="shared" si="4"/>
        <v>0</v>
      </c>
    </row>
    <row r="35" spans="1:7" s="49" customFormat="1" x14ac:dyDescent="0.3">
      <c r="A35" s="38" t="s">
        <v>45</v>
      </c>
      <c r="B35" s="39" t="s">
        <v>45</v>
      </c>
      <c r="C35" s="40" t="s">
        <v>45</v>
      </c>
      <c r="D35" s="38" t="s">
        <v>43</v>
      </c>
      <c r="E35" s="41"/>
      <c r="F35" s="41"/>
      <c r="G35" s="41"/>
    </row>
    <row r="36" spans="1:7" s="49" customFormat="1" x14ac:dyDescent="0.3">
      <c r="A36" s="42"/>
      <c r="B36" s="43"/>
      <c r="C36" s="44"/>
      <c r="D36" s="45"/>
      <c r="E36" s="46" t="s">
        <v>46</v>
      </c>
      <c r="F36" s="46"/>
      <c r="G36" s="47">
        <f>SUM(G33:G35)</f>
        <v>0</v>
      </c>
    </row>
    <row r="37" spans="1:7" s="49" customFormat="1" x14ac:dyDescent="0.3">
      <c r="A37" s="79" t="s">
        <v>56</v>
      </c>
      <c r="B37" s="80"/>
      <c r="C37" s="114" t="s">
        <v>136</v>
      </c>
      <c r="D37" s="114"/>
      <c r="E37" s="114"/>
      <c r="F37" s="114"/>
      <c r="G37" s="114"/>
    </row>
    <row r="38" spans="1:7" s="49" customFormat="1" ht="15" x14ac:dyDescent="0.3">
      <c r="A38" s="52" t="s">
        <v>137</v>
      </c>
      <c r="B38" s="39" t="s">
        <v>42</v>
      </c>
      <c r="C38" s="48" t="s">
        <v>138</v>
      </c>
      <c r="D38" s="38" t="s">
        <v>50</v>
      </c>
      <c r="E38" s="41"/>
      <c r="F38" s="41"/>
      <c r="G38" s="109">
        <f t="shared" ref="G38:G39" si="5">ROUND(E38*F38,2)</f>
        <v>0</v>
      </c>
    </row>
    <row r="39" spans="1:7" s="49" customFormat="1" ht="15" x14ac:dyDescent="0.3">
      <c r="A39" s="52" t="s">
        <v>45</v>
      </c>
      <c r="B39" s="39" t="s">
        <v>45</v>
      </c>
      <c r="C39" s="48" t="s">
        <v>45</v>
      </c>
      <c r="D39" s="38" t="s">
        <v>50</v>
      </c>
      <c r="E39" s="41"/>
      <c r="F39" s="41"/>
      <c r="G39" s="109">
        <f t="shared" si="5"/>
        <v>0</v>
      </c>
    </row>
    <row r="40" spans="1:7" s="49" customFormat="1" x14ac:dyDescent="0.3">
      <c r="A40" s="42"/>
      <c r="B40" s="43"/>
      <c r="C40" s="44"/>
      <c r="D40" s="45"/>
      <c r="E40" s="46" t="s">
        <v>46</v>
      </c>
      <c r="F40" s="46"/>
      <c r="G40" s="47">
        <f>SUM(G38:G39)</f>
        <v>0</v>
      </c>
    </row>
    <row r="41" spans="1:7" s="49" customFormat="1" x14ac:dyDescent="0.3">
      <c r="A41" s="70" t="s">
        <v>58</v>
      </c>
      <c r="B41" s="71" t="s">
        <v>59</v>
      </c>
      <c r="C41" s="72"/>
      <c r="D41" s="72"/>
      <c r="E41" s="72"/>
      <c r="F41" s="72"/>
      <c r="G41" s="72"/>
    </row>
    <row r="42" spans="1:7" s="49" customFormat="1" x14ac:dyDescent="0.3">
      <c r="A42" s="79" t="s">
        <v>60</v>
      </c>
      <c r="B42" s="80"/>
      <c r="C42" s="114" t="s">
        <v>41</v>
      </c>
      <c r="D42" s="114"/>
      <c r="E42" s="114"/>
      <c r="F42" s="114"/>
      <c r="G42" s="114"/>
    </row>
    <row r="43" spans="1:7" s="49" customFormat="1" ht="45" customHeight="1" x14ac:dyDescent="0.3">
      <c r="A43" s="52" t="s">
        <v>139</v>
      </c>
      <c r="B43" s="39" t="s">
        <v>42</v>
      </c>
      <c r="C43" s="40" t="s">
        <v>140</v>
      </c>
      <c r="D43" s="38" t="s">
        <v>43</v>
      </c>
      <c r="E43" s="41"/>
      <c r="F43" s="41"/>
      <c r="G43" s="109">
        <f t="shared" ref="G43:G46" si="6">ROUND(E43*F43,2)</f>
        <v>0</v>
      </c>
    </row>
    <row r="44" spans="1:7" s="49" customFormat="1" ht="55.2" x14ac:dyDescent="0.3">
      <c r="A44" s="52" t="s">
        <v>141</v>
      </c>
      <c r="B44" s="39" t="s">
        <v>42</v>
      </c>
      <c r="C44" s="40" t="s">
        <v>142</v>
      </c>
      <c r="D44" s="38" t="s">
        <v>43</v>
      </c>
      <c r="E44" s="41"/>
      <c r="F44" s="41"/>
      <c r="G44" s="109">
        <f t="shared" si="6"/>
        <v>0</v>
      </c>
    </row>
    <row r="45" spans="1:7" s="49" customFormat="1" ht="41.4" x14ac:dyDescent="0.3">
      <c r="A45" s="52" t="s">
        <v>143</v>
      </c>
      <c r="B45" s="39" t="s">
        <v>42</v>
      </c>
      <c r="C45" s="40" t="s">
        <v>144</v>
      </c>
      <c r="D45" s="38" t="s">
        <v>43</v>
      </c>
      <c r="E45" s="41"/>
      <c r="F45" s="41"/>
      <c r="G45" s="109">
        <f t="shared" si="6"/>
        <v>0</v>
      </c>
    </row>
    <row r="46" spans="1:7" s="49" customFormat="1" ht="55.2" x14ac:dyDescent="0.3">
      <c r="A46" s="52" t="s">
        <v>145</v>
      </c>
      <c r="B46" s="39" t="s">
        <v>42</v>
      </c>
      <c r="C46" s="40" t="s">
        <v>146</v>
      </c>
      <c r="D46" s="38" t="s">
        <v>43</v>
      </c>
      <c r="E46" s="41"/>
      <c r="F46" s="41"/>
      <c r="G46" s="109">
        <f t="shared" si="6"/>
        <v>0</v>
      </c>
    </row>
    <row r="47" spans="1:7" s="49" customFormat="1" x14ac:dyDescent="0.3">
      <c r="A47" s="57" t="s">
        <v>45</v>
      </c>
      <c r="B47" s="34" t="s">
        <v>45</v>
      </c>
      <c r="C47" s="34" t="s">
        <v>45</v>
      </c>
      <c r="D47" s="34" t="s">
        <v>45</v>
      </c>
      <c r="E47" s="34" t="s">
        <v>45</v>
      </c>
      <c r="F47" s="34" t="s">
        <v>45</v>
      </c>
      <c r="G47" s="34" t="s">
        <v>45</v>
      </c>
    </row>
    <row r="48" spans="1:7" s="49" customFormat="1" x14ac:dyDescent="0.3">
      <c r="A48" s="42"/>
      <c r="B48" s="43"/>
      <c r="C48" s="44"/>
      <c r="D48" s="45"/>
      <c r="E48" s="46" t="s">
        <v>46</v>
      </c>
      <c r="F48" s="46"/>
      <c r="G48" s="47">
        <f>SUM(G43:G47)</f>
        <v>0</v>
      </c>
    </row>
    <row r="49" spans="1:7" s="49" customFormat="1" ht="13.95" customHeight="1" x14ac:dyDescent="0.3">
      <c r="A49" s="79" t="s">
        <v>61</v>
      </c>
      <c r="B49" s="80"/>
      <c r="C49" s="114" t="s">
        <v>62</v>
      </c>
      <c r="D49" s="114"/>
      <c r="E49" s="114"/>
      <c r="F49" s="114"/>
      <c r="G49" s="114"/>
    </row>
    <row r="50" spans="1:7" s="49" customFormat="1" ht="41.4" x14ac:dyDescent="0.3">
      <c r="A50" s="52"/>
      <c r="B50" s="39"/>
      <c r="C50" s="75" t="s">
        <v>147</v>
      </c>
      <c r="D50" s="38"/>
      <c r="E50" s="41"/>
      <c r="F50" s="41"/>
      <c r="G50" s="109"/>
    </row>
    <row r="51" spans="1:7" s="49" customFormat="1" ht="27.6" x14ac:dyDescent="0.3">
      <c r="A51" s="52" t="s">
        <v>148</v>
      </c>
      <c r="B51" s="39" t="s">
        <v>42</v>
      </c>
      <c r="C51" s="50" t="s">
        <v>52</v>
      </c>
      <c r="D51" s="38" t="s">
        <v>50</v>
      </c>
      <c r="E51" s="41"/>
      <c r="F51" s="41"/>
      <c r="G51" s="109">
        <f t="shared" ref="G51:G54" si="7">ROUND(E51*F51,2)</f>
        <v>0</v>
      </c>
    </row>
    <row r="52" spans="1:7" s="49" customFormat="1" ht="15" x14ac:dyDescent="0.3">
      <c r="A52" s="52" t="s">
        <v>149</v>
      </c>
      <c r="B52" s="39" t="s">
        <v>42</v>
      </c>
      <c r="C52" s="50" t="s">
        <v>53</v>
      </c>
      <c r="D52" s="38" t="s">
        <v>50</v>
      </c>
      <c r="E52" s="41"/>
      <c r="F52" s="41"/>
      <c r="G52" s="109">
        <f t="shared" si="7"/>
        <v>0</v>
      </c>
    </row>
    <row r="53" spans="1:7" s="49" customFormat="1" ht="15" x14ac:dyDescent="0.3">
      <c r="A53" s="52" t="s">
        <v>150</v>
      </c>
      <c r="B53" s="39" t="s">
        <v>42</v>
      </c>
      <c r="C53" s="69" t="s">
        <v>129</v>
      </c>
      <c r="D53" s="38" t="s">
        <v>50</v>
      </c>
      <c r="E53" s="41"/>
      <c r="F53" s="41"/>
      <c r="G53" s="109">
        <f t="shared" si="7"/>
        <v>0</v>
      </c>
    </row>
    <row r="54" spans="1:7" s="49" customFormat="1" ht="15" x14ac:dyDescent="0.3">
      <c r="A54" s="52" t="s">
        <v>151</v>
      </c>
      <c r="B54" s="39" t="s">
        <v>42</v>
      </c>
      <c r="C54" s="50" t="s">
        <v>54</v>
      </c>
      <c r="D54" s="38" t="s">
        <v>50</v>
      </c>
      <c r="E54" s="41"/>
      <c r="F54" s="41"/>
      <c r="G54" s="109">
        <f t="shared" si="7"/>
        <v>0</v>
      </c>
    </row>
    <row r="55" spans="1:7" s="49" customFormat="1" x14ac:dyDescent="0.3">
      <c r="A55" s="57" t="s">
        <v>45</v>
      </c>
      <c r="B55" s="34" t="s">
        <v>45</v>
      </c>
      <c r="C55" s="57" t="s">
        <v>45</v>
      </c>
      <c r="D55" s="34" t="s">
        <v>45</v>
      </c>
      <c r="E55" s="34" t="s">
        <v>45</v>
      </c>
      <c r="F55" s="34" t="s">
        <v>45</v>
      </c>
      <c r="G55" s="34" t="s">
        <v>45</v>
      </c>
    </row>
    <row r="56" spans="1:7" s="49" customFormat="1" x14ac:dyDescent="0.3">
      <c r="A56" s="42"/>
      <c r="B56" s="43"/>
      <c r="C56" s="44"/>
      <c r="D56" s="45"/>
      <c r="E56" s="46" t="s">
        <v>46</v>
      </c>
      <c r="F56" s="46"/>
      <c r="G56" s="47">
        <f>SUM(G50:G55)</f>
        <v>0</v>
      </c>
    </row>
    <row r="57" spans="1:7" s="49" customFormat="1" x14ac:dyDescent="0.3">
      <c r="A57" s="79" t="s">
        <v>63</v>
      </c>
      <c r="B57" s="80"/>
      <c r="C57" s="114" t="s">
        <v>152</v>
      </c>
      <c r="D57" s="114"/>
      <c r="E57" s="114"/>
      <c r="F57" s="114"/>
      <c r="G57" s="114"/>
    </row>
    <row r="58" spans="1:7" s="49" customFormat="1" x14ac:dyDescent="0.3">
      <c r="A58" s="52" t="s">
        <v>153</v>
      </c>
      <c r="B58" s="39" t="s">
        <v>42</v>
      </c>
      <c r="C58" s="69" t="s">
        <v>64</v>
      </c>
      <c r="D58" s="38" t="s">
        <v>43</v>
      </c>
      <c r="E58" s="41"/>
      <c r="F58" s="41"/>
      <c r="G58" s="109">
        <f t="shared" ref="G58" si="8">ROUND(E58*F58,2)</f>
        <v>0</v>
      </c>
    </row>
    <row r="59" spans="1:7" s="49" customFormat="1" x14ac:dyDescent="0.3">
      <c r="A59" s="52" t="s">
        <v>45</v>
      </c>
      <c r="B59" s="39"/>
      <c r="C59" s="56"/>
      <c r="D59" s="51"/>
      <c r="E59" s="41"/>
      <c r="F59" s="41"/>
      <c r="G59" s="41"/>
    </row>
    <row r="60" spans="1:7" s="49" customFormat="1" x14ac:dyDescent="0.3">
      <c r="A60" s="42"/>
      <c r="B60" s="43"/>
      <c r="C60" s="44"/>
      <c r="D60" s="45"/>
      <c r="E60" s="46" t="s">
        <v>46</v>
      </c>
      <c r="F60" s="46"/>
      <c r="G60" s="47">
        <f>G58</f>
        <v>0</v>
      </c>
    </row>
    <row r="61" spans="1:7" s="49" customFormat="1" x14ac:dyDescent="0.3">
      <c r="A61" s="79" t="s">
        <v>65</v>
      </c>
      <c r="B61" s="80"/>
      <c r="C61" s="114" t="s">
        <v>154</v>
      </c>
      <c r="D61" s="114"/>
      <c r="E61" s="114"/>
      <c r="F61" s="114"/>
      <c r="G61" s="114"/>
    </row>
    <row r="62" spans="1:7" s="49" customFormat="1" ht="15" x14ac:dyDescent="0.3">
      <c r="A62" s="52" t="s">
        <v>155</v>
      </c>
      <c r="B62" s="39" t="s">
        <v>42</v>
      </c>
      <c r="C62" s="50" t="s">
        <v>66</v>
      </c>
      <c r="D62" s="38" t="s">
        <v>50</v>
      </c>
      <c r="E62" s="41"/>
      <c r="F62" s="41"/>
      <c r="G62" s="109">
        <f t="shared" ref="G62" si="9">ROUND(E62*F62,2)</f>
        <v>0</v>
      </c>
    </row>
    <row r="63" spans="1:7" s="49" customFormat="1" x14ac:dyDescent="0.3">
      <c r="A63" s="57" t="s">
        <v>45</v>
      </c>
      <c r="B63" s="34" t="s">
        <v>45</v>
      </c>
      <c r="C63" s="34" t="s">
        <v>45</v>
      </c>
      <c r="D63" s="34" t="s">
        <v>45</v>
      </c>
      <c r="E63" s="34" t="s">
        <v>45</v>
      </c>
      <c r="F63" s="34" t="s">
        <v>45</v>
      </c>
      <c r="G63" s="34" t="s">
        <v>45</v>
      </c>
    </row>
    <row r="64" spans="1:7" s="49" customFormat="1" x14ac:dyDescent="0.3">
      <c r="A64" s="42"/>
      <c r="B64" s="43"/>
      <c r="C64" s="44"/>
      <c r="D64" s="45"/>
      <c r="E64" s="46" t="s">
        <v>46</v>
      </c>
      <c r="F64" s="46"/>
      <c r="G64" s="47">
        <f>G62</f>
        <v>0</v>
      </c>
    </row>
    <row r="65" spans="1:7" s="49" customFormat="1" x14ac:dyDescent="0.3">
      <c r="A65" s="70" t="s">
        <v>156</v>
      </c>
      <c r="B65" s="71" t="s">
        <v>74</v>
      </c>
      <c r="C65" s="72"/>
      <c r="D65" s="72"/>
      <c r="E65" s="72"/>
      <c r="F65" s="72"/>
      <c r="G65" s="72"/>
    </row>
    <row r="66" spans="1:7" s="49" customFormat="1" x14ac:dyDescent="0.25">
      <c r="A66" s="36" t="s">
        <v>105</v>
      </c>
      <c r="B66" s="58"/>
      <c r="C66" s="115" t="s">
        <v>157</v>
      </c>
      <c r="D66" s="115"/>
      <c r="E66" s="115"/>
      <c r="F66" s="115"/>
      <c r="G66" s="115"/>
    </row>
    <row r="67" spans="1:7" s="49" customFormat="1" x14ac:dyDescent="0.3">
      <c r="A67" s="52" t="s">
        <v>158</v>
      </c>
      <c r="B67" s="39" t="s">
        <v>42</v>
      </c>
      <c r="C67" s="50" t="s">
        <v>75</v>
      </c>
      <c r="D67" s="59" t="s">
        <v>76</v>
      </c>
      <c r="E67" s="60"/>
      <c r="F67" s="60"/>
      <c r="G67" s="109">
        <f t="shared" ref="G67:G68" si="10">ROUND(E67*F67,2)</f>
        <v>0</v>
      </c>
    </row>
    <row r="68" spans="1:7" s="49" customFormat="1" x14ac:dyDescent="0.3">
      <c r="A68" s="52" t="s">
        <v>159</v>
      </c>
      <c r="B68" s="39" t="s">
        <v>42</v>
      </c>
      <c r="C68" s="50" t="s">
        <v>77</v>
      </c>
      <c r="D68" s="59" t="s">
        <v>78</v>
      </c>
      <c r="E68" s="60"/>
      <c r="F68" s="60"/>
      <c r="G68" s="109">
        <f t="shared" si="10"/>
        <v>0</v>
      </c>
    </row>
    <row r="69" spans="1:7" s="49" customFormat="1" x14ac:dyDescent="0.25">
      <c r="A69" s="52" t="s">
        <v>45</v>
      </c>
      <c r="B69" s="39" t="s">
        <v>42</v>
      </c>
      <c r="C69" s="52"/>
      <c r="D69" s="38"/>
      <c r="E69" s="60"/>
      <c r="F69" s="60"/>
      <c r="G69" s="60" t="s">
        <v>44</v>
      </c>
    </row>
    <row r="70" spans="1:7" s="49" customFormat="1" x14ac:dyDescent="0.3">
      <c r="A70" s="42"/>
      <c r="B70" s="43"/>
      <c r="C70" s="44"/>
      <c r="D70" s="45"/>
      <c r="E70" s="46" t="s">
        <v>46</v>
      </c>
      <c r="F70" s="46"/>
      <c r="G70" s="47">
        <f>SUM(G67:G69)</f>
        <v>0</v>
      </c>
    </row>
    <row r="71" spans="1:7" s="49" customFormat="1" x14ac:dyDescent="0.25">
      <c r="A71" s="36" t="s">
        <v>108</v>
      </c>
      <c r="B71" s="58"/>
      <c r="C71" s="115" t="s">
        <v>160</v>
      </c>
      <c r="D71" s="115"/>
      <c r="E71" s="115"/>
      <c r="F71" s="115"/>
      <c r="G71" s="115"/>
    </row>
    <row r="72" spans="1:7" s="49" customFormat="1" x14ac:dyDescent="0.3">
      <c r="A72" s="52" t="s">
        <v>161</v>
      </c>
      <c r="B72" s="39" t="s">
        <v>42</v>
      </c>
      <c r="C72" s="50" t="s">
        <v>162</v>
      </c>
      <c r="D72" s="59" t="s">
        <v>163</v>
      </c>
      <c r="E72" s="60"/>
      <c r="F72" s="60"/>
      <c r="G72" s="109">
        <f t="shared" ref="G72" si="11">ROUND(E72*F72,2)</f>
        <v>0</v>
      </c>
    </row>
    <row r="73" spans="1:7" s="49" customFormat="1" x14ac:dyDescent="0.25">
      <c r="A73" s="52" t="s">
        <v>45</v>
      </c>
      <c r="B73" s="39" t="s">
        <v>42</v>
      </c>
      <c r="C73" s="50"/>
      <c r="D73" s="59"/>
      <c r="E73" s="60"/>
      <c r="F73" s="60"/>
      <c r="G73" s="60" t="s">
        <v>44</v>
      </c>
    </row>
    <row r="74" spans="1:7" s="49" customFormat="1" x14ac:dyDescent="0.3">
      <c r="A74" s="42"/>
      <c r="B74" s="43"/>
      <c r="C74" s="44"/>
      <c r="D74" s="45"/>
      <c r="E74" s="46" t="s">
        <v>46</v>
      </c>
      <c r="F74" s="46"/>
      <c r="G74" s="47">
        <f>G72</f>
        <v>0</v>
      </c>
    </row>
    <row r="75" spans="1:7" s="49" customFormat="1" x14ac:dyDescent="0.3">
      <c r="A75" s="65"/>
      <c r="B75" s="61"/>
      <c r="C75" s="62"/>
      <c r="D75" s="116" t="s">
        <v>164</v>
      </c>
      <c r="E75" s="117"/>
      <c r="F75" s="46"/>
      <c r="G75" s="47">
        <f>G74+G70+G64+G60+G56+G48+G40+G36+G31+G23</f>
        <v>0</v>
      </c>
    </row>
    <row r="76" spans="1:7" s="49" customFormat="1" x14ac:dyDescent="0.3">
      <c r="A76" s="65"/>
      <c r="B76" s="61"/>
      <c r="C76" s="62"/>
      <c r="D76" s="116" t="s">
        <v>165</v>
      </c>
      <c r="E76" s="117"/>
      <c r="F76" s="46"/>
      <c r="G76" s="47">
        <f>0.23*G75</f>
        <v>0</v>
      </c>
    </row>
    <row r="77" spans="1:7" s="49" customFormat="1" x14ac:dyDescent="0.3">
      <c r="A77" s="65"/>
      <c r="B77" s="61"/>
      <c r="C77" s="62"/>
      <c r="D77" s="116" t="s">
        <v>166</v>
      </c>
      <c r="E77" s="117"/>
      <c r="F77" s="46"/>
      <c r="G77" s="47">
        <f>G75+G76</f>
        <v>0</v>
      </c>
    </row>
    <row r="78" spans="1:7" s="49" customFormat="1" x14ac:dyDescent="0.25">
      <c r="A78" s="65"/>
      <c r="B78" s="61"/>
      <c r="C78" s="62"/>
      <c r="D78" s="63"/>
      <c r="E78" s="64"/>
      <c r="F78" s="64"/>
      <c r="G78" s="64"/>
    </row>
    <row r="79" spans="1:7" s="49" customFormat="1" x14ac:dyDescent="0.25">
      <c r="A79" s="65"/>
      <c r="B79" s="61"/>
      <c r="C79" s="62"/>
      <c r="D79" s="63"/>
      <c r="E79" s="64"/>
      <c r="F79" s="64"/>
      <c r="G79" s="64"/>
    </row>
    <row r="80" spans="1:7" s="49" customFormat="1" x14ac:dyDescent="0.25">
      <c r="A80" s="65"/>
      <c r="B80" s="61"/>
      <c r="C80" s="62"/>
      <c r="D80" s="63"/>
      <c r="E80" s="64"/>
      <c r="F80" s="64"/>
      <c r="G80" s="64"/>
    </row>
    <row r="81" spans="1:7" s="49" customFormat="1" x14ac:dyDescent="0.25">
      <c r="A81" s="65"/>
      <c r="B81" s="61"/>
      <c r="C81" s="62"/>
      <c r="D81" s="63"/>
      <c r="E81" s="64"/>
      <c r="F81" s="64"/>
      <c r="G81" s="64"/>
    </row>
    <row r="82" spans="1:7" s="49" customFormat="1" x14ac:dyDescent="0.25">
      <c r="A82" s="65"/>
      <c r="B82" s="61"/>
      <c r="C82" s="62"/>
      <c r="D82" s="63"/>
      <c r="E82" s="64"/>
      <c r="F82" s="64"/>
      <c r="G82" s="64"/>
    </row>
    <row r="83" spans="1:7" s="49" customFormat="1" x14ac:dyDescent="0.25">
      <c r="A83" s="65"/>
      <c r="B83" s="61"/>
      <c r="C83" s="62"/>
      <c r="D83" s="63"/>
      <c r="E83" s="64"/>
      <c r="F83" s="64"/>
      <c r="G83" s="64"/>
    </row>
    <row r="84" spans="1:7" s="49" customFormat="1" x14ac:dyDescent="0.25">
      <c r="A84" s="65"/>
      <c r="B84" s="61"/>
      <c r="C84" s="62"/>
      <c r="D84" s="63"/>
      <c r="E84" s="64"/>
      <c r="F84" s="64"/>
      <c r="G84" s="64"/>
    </row>
    <row r="85" spans="1:7" s="49" customFormat="1" x14ac:dyDescent="0.25">
      <c r="A85" s="65"/>
      <c r="B85" s="61"/>
      <c r="C85" s="62"/>
      <c r="D85" s="63"/>
      <c r="E85" s="64"/>
      <c r="F85" s="64"/>
      <c r="G85" s="64"/>
    </row>
    <row r="86" spans="1:7" s="49" customFormat="1" x14ac:dyDescent="0.25">
      <c r="A86" s="65"/>
      <c r="B86" s="61"/>
      <c r="C86" s="62"/>
      <c r="D86" s="63"/>
      <c r="E86" s="64"/>
      <c r="F86" s="64"/>
      <c r="G86" s="64"/>
    </row>
    <row r="87" spans="1:7" s="49" customFormat="1" x14ac:dyDescent="0.25">
      <c r="A87" s="65"/>
      <c r="B87" s="61"/>
      <c r="C87" s="62"/>
      <c r="D87" s="63"/>
      <c r="E87" s="64"/>
      <c r="F87" s="64"/>
      <c r="G87" s="64"/>
    </row>
    <row r="88" spans="1:7" s="49" customFormat="1" x14ac:dyDescent="0.25">
      <c r="A88" s="65"/>
      <c r="B88" s="61"/>
      <c r="C88" s="62"/>
      <c r="D88" s="63"/>
      <c r="E88" s="64"/>
      <c r="F88" s="64"/>
      <c r="G88" s="64"/>
    </row>
    <row r="89" spans="1:7" s="49" customFormat="1" x14ac:dyDescent="0.25">
      <c r="A89" s="65"/>
      <c r="B89" s="61"/>
      <c r="C89" s="62"/>
      <c r="D89" s="63"/>
      <c r="E89" s="64"/>
      <c r="F89" s="64"/>
      <c r="G89" s="64"/>
    </row>
  </sheetData>
  <mergeCells count="17">
    <mergeCell ref="H3:H5"/>
    <mergeCell ref="C71:G71"/>
    <mergeCell ref="A1:G1"/>
    <mergeCell ref="A4:G4"/>
    <mergeCell ref="C6:G6"/>
    <mergeCell ref="C19:G19"/>
    <mergeCell ref="C24:G24"/>
    <mergeCell ref="C32:G32"/>
    <mergeCell ref="C37:G37"/>
    <mergeCell ref="C42:G42"/>
    <mergeCell ref="C49:G49"/>
    <mergeCell ref="C57:G57"/>
    <mergeCell ref="C61:G61"/>
    <mergeCell ref="C66:G66"/>
    <mergeCell ref="D75:E75"/>
    <mergeCell ref="D76:E76"/>
    <mergeCell ref="D77:E77"/>
  </mergeCells>
  <phoneticPr fontId="1" type="noConversion"/>
  <printOptions horizontalCentered="1"/>
  <pageMargins left="0.43307086614173229" right="0.27559055118110237" top="0.39370078740157483" bottom="0.33" header="0.31496062992125984" footer="0.15748031496062992"/>
  <pageSetup paperSize="9" scale="73" orientation="portrait" r:id="rId1"/>
  <headerFooter alignWithMargins="0">
    <oddFooter>&amp;C&amp;P z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DE7FF-845C-43F4-989C-AC5AAC176DB2}">
  <dimension ref="A2:H114"/>
  <sheetViews>
    <sheetView topLeftCell="A2" workbookViewId="0">
      <selection activeCell="H3" sqref="H3:H11"/>
    </sheetView>
  </sheetViews>
  <sheetFormatPr defaultColWidth="8.88671875" defaultRowHeight="13.8" x14ac:dyDescent="0.3"/>
  <cols>
    <col min="1" max="1" width="6.5546875" style="65" customWidth="1"/>
    <col min="2" max="2" width="10.5546875" style="66" customWidth="1"/>
    <col min="3" max="3" width="86.6640625" style="62" customWidth="1"/>
    <col min="4" max="4" width="10.5546875" style="67" bestFit="1" customWidth="1"/>
    <col min="5" max="5" width="9.33203125" style="68" bestFit="1" customWidth="1"/>
    <col min="6" max="6" width="10.88671875" style="68" bestFit="1" customWidth="1"/>
    <col min="7" max="7" width="8.88671875" style="68"/>
    <col min="8" max="8" width="23.77734375" style="87" customWidth="1"/>
    <col min="9" max="16384" width="8.88671875" style="87"/>
  </cols>
  <sheetData>
    <row r="2" spans="1:8" x14ac:dyDescent="0.3">
      <c r="A2" s="118" t="s">
        <v>97</v>
      </c>
      <c r="B2" s="118"/>
      <c r="C2" s="118"/>
      <c r="D2" s="118"/>
      <c r="E2" s="118"/>
      <c r="F2" s="118"/>
      <c r="G2" s="118"/>
    </row>
    <row r="3" spans="1:8" s="49" customFormat="1" ht="13.95" customHeight="1" x14ac:dyDescent="0.3">
      <c r="A3" s="119" t="s">
        <v>67</v>
      </c>
      <c r="B3" s="120"/>
      <c r="C3" s="120"/>
      <c r="D3" s="120"/>
      <c r="E3" s="120"/>
      <c r="F3" s="120"/>
      <c r="G3" s="121"/>
      <c r="H3" s="123" t="s">
        <v>195</v>
      </c>
    </row>
    <row r="4" spans="1:8" s="49" customFormat="1" x14ac:dyDescent="0.3">
      <c r="A4" s="76" t="s">
        <v>38</v>
      </c>
      <c r="B4" s="77" t="s">
        <v>68</v>
      </c>
      <c r="C4" s="78"/>
      <c r="D4" s="78"/>
      <c r="E4" s="78"/>
      <c r="F4" s="78"/>
      <c r="G4" s="78"/>
      <c r="H4" s="123"/>
    </row>
    <row r="5" spans="1:8" s="49" customFormat="1" x14ac:dyDescent="0.3">
      <c r="A5" s="79" t="s">
        <v>167</v>
      </c>
      <c r="B5" s="80"/>
      <c r="C5" s="114" t="s">
        <v>69</v>
      </c>
      <c r="D5" s="114"/>
      <c r="E5" s="114"/>
      <c r="F5" s="114"/>
      <c r="G5" s="114"/>
      <c r="H5" s="123"/>
    </row>
    <row r="6" spans="1:8" s="49" customFormat="1" ht="55.2" x14ac:dyDescent="0.3">
      <c r="A6" s="38" t="s">
        <v>16</v>
      </c>
      <c r="B6" s="107" t="s">
        <v>42</v>
      </c>
      <c r="C6" s="40" t="s">
        <v>168</v>
      </c>
      <c r="D6" s="38" t="s">
        <v>43</v>
      </c>
      <c r="E6" s="85"/>
      <c r="F6" s="85"/>
      <c r="G6" s="109">
        <f t="shared" ref="G6:G11" si="0">ROUND(E6*F6,2)</f>
        <v>0</v>
      </c>
      <c r="H6" s="125" t="s">
        <v>196</v>
      </c>
    </row>
    <row r="7" spans="1:8" s="49" customFormat="1" ht="55.2" x14ac:dyDescent="0.3">
      <c r="A7" s="38" t="s">
        <v>18</v>
      </c>
      <c r="B7" s="107" t="s">
        <v>42</v>
      </c>
      <c r="C7" s="40" t="s">
        <v>169</v>
      </c>
      <c r="D7" s="38" t="s">
        <v>43</v>
      </c>
      <c r="E7" s="85"/>
      <c r="F7" s="85"/>
      <c r="G7" s="109">
        <f t="shared" si="0"/>
        <v>0</v>
      </c>
      <c r="H7" s="125" t="s">
        <v>197</v>
      </c>
    </row>
    <row r="8" spans="1:8" s="49" customFormat="1" ht="41.4" x14ac:dyDescent="0.3">
      <c r="A8" s="38" t="s">
        <v>20</v>
      </c>
      <c r="B8" s="107" t="s">
        <v>42</v>
      </c>
      <c r="C8" s="40" t="s">
        <v>170</v>
      </c>
      <c r="D8" s="38" t="s">
        <v>43</v>
      </c>
      <c r="E8" s="85"/>
      <c r="F8" s="85"/>
      <c r="G8" s="109">
        <f t="shared" si="0"/>
        <v>0</v>
      </c>
      <c r="H8" s="125" t="s">
        <v>198</v>
      </c>
    </row>
    <row r="9" spans="1:8" s="49" customFormat="1" ht="41.4" x14ac:dyDescent="0.3">
      <c r="A9" s="38" t="s">
        <v>103</v>
      </c>
      <c r="B9" s="107" t="s">
        <v>42</v>
      </c>
      <c r="C9" s="40" t="s">
        <v>171</v>
      </c>
      <c r="D9" s="38" t="s">
        <v>43</v>
      </c>
      <c r="E9" s="85"/>
      <c r="F9" s="85"/>
      <c r="G9" s="109">
        <f t="shared" si="0"/>
        <v>0</v>
      </c>
      <c r="H9" s="125" t="s">
        <v>199</v>
      </c>
    </row>
    <row r="10" spans="1:8" s="49" customFormat="1" ht="27.6" x14ac:dyDescent="0.3">
      <c r="A10" s="38" t="s">
        <v>105</v>
      </c>
      <c r="B10" s="107" t="s">
        <v>42</v>
      </c>
      <c r="C10" s="110" t="s">
        <v>109</v>
      </c>
      <c r="D10" s="38" t="s">
        <v>43</v>
      </c>
      <c r="E10" s="85"/>
      <c r="F10" s="85"/>
      <c r="G10" s="109">
        <f t="shared" si="0"/>
        <v>0</v>
      </c>
      <c r="H10" s="125" t="s">
        <v>199</v>
      </c>
    </row>
    <row r="11" spans="1:8" s="49" customFormat="1" ht="27.6" x14ac:dyDescent="0.3">
      <c r="A11" s="38" t="s">
        <v>108</v>
      </c>
      <c r="B11" s="107" t="s">
        <v>42</v>
      </c>
      <c r="C11" s="40" t="s">
        <v>172</v>
      </c>
      <c r="D11" s="38" t="s">
        <v>49</v>
      </c>
      <c r="E11" s="85"/>
      <c r="F11" s="85"/>
      <c r="G11" s="109">
        <f t="shared" si="0"/>
        <v>0</v>
      </c>
      <c r="H11" s="125" t="s">
        <v>200</v>
      </c>
    </row>
    <row r="12" spans="1:8" s="49" customFormat="1" x14ac:dyDescent="0.3">
      <c r="A12" s="42"/>
      <c r="B12" s="43"/>
      <c r="C12" s="44"/>
      <c r="D12" s="45"/>
      <c r="E12" s="46" t="s">
        <v>46</v>
      </c>
      <c r="F12" s="46"/>
      <c r="G12" s="47">
        <f>SUM(G6:G11)</f>
        <v>0</v>
      </c>
    </row>
    <row r="13" spans="1:8" s="49" customFormat="1" x14ac:dyDescent="0.3">
      <c r="A13" s="79" t="s">
        <v>173</v>
      </c>
      <c r="B13" s="80"/>
      <c r="C13" s="114" t="s">
        <v>116</v>
      </c>
      <c r="D13" s="114"/>
      <c r="E13" s="114"/>
      <c r="F13" s="114"/>
      <c r="G13" s="114"/>
    </row>
    <row r="14" spans="1:8" s="49" customFormat="1" x14ac:dyDescent="0.3">
      <c r="A14" s="52" t="s">
        <v>111</v>
      </c>
      <c r="B14" s="39" t="s">
        <v>42</v>
      </c>
      <c r="C14" s="69" t="s">
        <v>118</v>
      </c>
      <c r="D14" s="38" t="s">
        <v>49</v>
      </c>
      <c r="E14" s="41"/>
      <c r="F14" s="41"/>
      <c r="G14" s="109">
        <f t="shared" ref="G14:G15" si="1">ROUND(E14*F14,2)</f>
        <v>0</v>
      </c>
      <c r="H14" s="124"/>
    </row>
    <row r="15" spans="1:8" s="49" customFormat="1" x14ac:dyDescent="0.3">
      <c r="A15" s="52" t="s">
        <v>174</v>
      </c>
      <c r="B15" s="39" t="s">
        <v>42</v>
      </c>
      <c r="C15" s="69" t="s">
        <v>120</v>
      </c>
      <c r="D15" s="38" t="s">
        <v>49</v>
      </c>
      <c r="E15" s="41"/>
      <c r="F15" s="41"/>
      <c r="G15" s="109">
        <f t="shared" si="1"/>
        <v>0</v>
      </c>
    </row>
    <row r="16" spans="1:8" s="49" customFormat="1" x14ac:dyDescent="0.3">
      <c r="A16" s="42"/>
      <c r="B16" s="43"/>
      <c r="C16" s="44"/>
      <c r="D16" s="45"/>
      <c r="E16" s="46" t="s">
        <v>46</v>
      </c>
      <c r="F16" s="46"/>
      <c r="G16" s="47">
        <f>SUM(G14:G15)</f>
        <v>0</v>
      </c>
      <c r="H16" s="124"/>
    </row>
    <row r="17" spans="1:8" s="49" customFormat="1" x14ac:dyDescent="0.3">
      <c r="A17" s="79" t="s">
        <v>115</v>
      </c>
      <c r="B17" s="80"/>
      <c r="C17" s="114" t="s">
        <v>175</v>
      </c>
      <c r="D17" s="114"/>
      <c r="E17" s="114"/>
      <c r="F17" s="114"/>
      <c r="G17" s="114"/>
      <c r="H17" s="124"/>
    </row>
    <row r="18" spans="1:8" s="49" customFormat="1" ht="27.6" x14ac:dyDescent="0.3">
      <c r="A18" s="52" t="s">
        <v>113</v>
      </c>
      <c r="B18" s="39" t="s">
        <v>42</v>
      </c>
      <c r="C18" s="69" t="s">
        <v>124</v>
      </c>
      <c r="D18" s="38" t="s">
        <v>50</v>
      </c>
      <c r="E18" s="41"/>
      <c r="F18" s="41"/>
      <c r="G18" s="109">
        <f t="shared" ref="G18:G23" si="2">ROUND(E18*F18,2)</f>
        <v>0</v>
      </c>
      <c r="H18" s="124"/>
    </row>
    <row r="19" spans="1:8" s="49" customFormat="1" ht="15" x14ac:dyDescent="0.3">
      <c r="A19" s="52" t="s">
        <v>117</v>
      </c>
      <c r="B19" s="39" t="s">
        <v>42</v>
      </c>
      <c r="C19" s="69" t="s">
        <v>51</v>
      </c>
      <c r="D19" s="38" t="s">
        <v>50</v>
      </c>
      <c r="E19" s="41"/>
      <c r="F19" s="41"/>
      <c r="G19" s="109">
        <f t="shared" si="2"/>
        <v>0</v>
      </c>
      <c r="H19" s="124"/>
    </row>
    <row r="20" spans="1:8" s="49" customFormat="1" ht="16.2" customHeight="1" x14ac:dyDescent="0.3">
      <c r="A20" s="52" t="s">
        <v>119</v>
      </c>
      <c r="B20" s="39" t="s">
        <v>42</v>
      </c>
      <c r="C20" s="69" t="s">
        <v>52</v>
      </c>
      <c r="D20" s="38" t="s">
        <v>50</v>
      </c>
      <c r="E20" s="41"/>
      <c r="F20" s="41"/>
      <c r="G20" s="109">
        <f t="shared" si="2"/>
        <v>0</v>
      </c>
      <c r="H20" s="124"/>
    </row>
    <row r="21" spans="1:8" s="49" customFormat="1" ht="15" x14ac:dyDescent="0.3">
      <c r="A21" s="52" t="s">
        <v>123</v>
      </c>
      <c r="B21" s="39" t="s">
        <v>42</v>
      </c>
      <c r="C21" s="69" t="s">
        <v>53</v>
      </c>
      <c r="D21" s="38" t="s">
        <v>50</v>
      </c>
      <c r="E21" s="41"/>
      <c r="F21" s="41"/>
      <c r="G21" s="109">
        <f t="shared" si="2"/>
        <v>0</v>
      </c>
      <c r="H21" s="124"/>
    </row>
    <row r="22" spans="1:8" s="49" customFormat="1" ht="15" x14ac:dyDescent="0.3">
      <c r="A22" s="52" t="s">
        <v>125</v>
      </c>
      <c r="B22" s="39" t="s">
        <v>42</v>
      </c>
      <c r="C22" s="69" t="s">
        <v>176</v>
      </c>
      <c r="D22" s="38" t="s">
        <v>50</v>
      </c>
      <c r="E22" s="41"/>
      <c r="F22" s="41"/>
      <c r="G22" s="109">
        <f t="shared" si="2"/>
        <v>0</v>
      </c>
      <c r="H22" s="124"/>
    </row>
    <row r="23" spans="1:8" s="49" customFormat="1" ht="15" x14ac:dyDescent="0.3">
      <c r="A23" s="52" t="s">
        <v>126</v>
      </c>
      <c r="B23" s="39" t="s">
        <v>42</v>
      </c>
      <c r="C23" s="69" t="s">
        <v>54</v>
      </c>
      <c r="D23" s="38" t="s">
        <v>50</v>
      </c>
      <c r="E23" s="41"/>
      <c r="F23" s="41"/>
      <c r="G23" s="109">
        <f t="shared" si="2"/>
        <v>0</v>
      </c>
      <c r="H23" s="124"/>
    </row>
    <row r="24" spans="1:8" s="49" customFormat="1" x14ac:dyDescent="0.3">
      <c r="A24" s="42"/>
      <c r="B24" s="43"/>
      <c r="C24" s="44"/>
      <c r="D24" s="45"/>
      <c r="E24" s="46" t="s">
        <v>46</v>
      </c>
      <c r="F24" s="46"/>
      <c r="G24" s="47">
        <f>SUM(G18:G23)</f>
        <v>0</v>
      </c>
      <c r="H24" s="124"/>
    </row>
    <row r="25" spans="1:8" s="49" customFormat="1" x14ac:dyDescent="0.3">
      <c r="A25" s="79" t="s">
        <v>121</v>
      </c>
      <c r="B25" s="80"/>
      <c r="C25" s="114" t="s">
        <v>177</v>
      </c>
      <c r="D25" s="114"/>
      <c r="E25" s="114"/>
      <c r="F25" s="114"/>
      <c r="G25" s="114"/>
      <c r="H25" s="124"/>
    </row>
    <row r="26" spans="1:8" s="49" customFormat="1" x14ac:dyDescent="0.3">
      <c r="A26" s="38" t="s">
        <v>127</v>
      </c>
      <c r="B26" s="39" t="s">
        <v>42</v>
      </c>
      <c r="C26" s="40" t="s">
        <v>178</v>
      </c>
      <c r="D26" s="38" t="s">
        <v>43</v>
      </c>
      <c r="E26" s="41"/>
      <c r="F26" s="41"/>
      <c r="G26" s="109">
        <f t="shared" ref="G26:G27" si="3">ROUND(E26*F26,2)</f>
        <v>0</v>
      </c>
      <c r="H26" s="124"/>
    </row>
    <row r="27" spans="1:8" s="49" customFormat="1" x14ac:dyDescent="0.3">
      <c r="A27" s="38" t="s">
        <v>128</v>
      </c>
      <c r="B27" s="39" t="s">
        <v>42</v>
      </c>
      <c r="C27" s="40" t="s">
        <v>179</v>
      </c>
      <c r="D27" s="38" t="s">
        <v>43</v>
      </c>
      <c r="E27" s="41"/>
      <c r="F27" s="41"/>
      <c r="G27" s="109">
        <f t="shared" si="3"/>
        <v>0</v>
      </c>
      <c r="H27" s="124"/>
    </row>
    <row r="28" spans="1:8" s="49" customFormat="1" x14ac:dyDescent="0.3">
      <c r="A28" s="38" t="s">
        <v>45</v>
      </c>
      <c r="B28" s="39" t="s">
        <v>45</v>
      </c>
      <c r="C28" s="40" t="s">
        <v>45</v>
      </c>
      <c r="D28" s="38" t="s">
        <v>43</v>
      </c>
      <c r="E28" s="41"/>
      <c r="F28" s="41"/>
      <c r="G28" s="41"/>
      <c r="H28" s="124"/>
    </row>
    <row r="29" spans="1:8" s="49" customFormat="1" x14ac:dyDescent="0.3">
      <c r="A29" s="42"/>
      <c r="B29" s="43"/>
      <c r="C29" s="44"/>
      <c r="D29" s="45"/>
      <c r="E29" s="46" t="s">
        <v>46</v>
      </c>
      <c r="F29" s="46"/>
      <c r="G29" s="47">
        <f>SUM(G26:G28)</f>
        <v>0</v>
      </c>
      <c r="H29" s="124"/>
    </row>
    <row r="30" spans="1:8" s="49" customFormat="1" x14ac:dyDescent="0.3">
      <c r="A30" s="79" t="s">
        <v>180</v>
      </c>
      <c r="B30" s="80"/>
      <c r="C30" s="114" t="s">
        <v>70</v>
      </c>
      <c r="D30" s="114"/>
      <c r="E30" s="114"/>
      <c r="F30" s="114"/>
      <c r="G30" s="114"/>
      <c r="H30" s="124"/>
    </row>
    <row r="31" spans="1:8" s="49" customFormat="1" ht="15" x14ac:dyDescent="0.3">
      <c r="A31" s="52" t="s">
        <v>130</v>
      </c>
      <c r="B31" s="39" t="s">
        <v>42</v>
      </c>
      <c r="C31" s="48" t="s">
        <v>57</v>
      </c>
      <c r="D31" s="38" t="s">
        <v>50</v>
      </c>
      <c r="E31" s="41"/>
      <c r="F31" s="41"/>
      <c r="G31" s="109">
        <f t="shared" ref="G31" si="4">ROUND(E31*F31,2)</f>
        <v>0</v>
      </c>
      <c r="H31" s="124"/>
    </row>
    <row r="32" spans="1:8" s="49" customFormat="1" ht="15" x14ac:dyDescent="0.3">
      <c r="A32" s="52" t="s">
        <v>45</v>
      </c>
      <c r="B32" s="39" t="s">
        <v>45</v>
      </c>
      <c r="C32" s="48" t="s">
        <v>45</v>
      </c>
      <c r="D32" s="38" t="s">
        <v>50</v>
      </c>
      <c r="E32" s="41"/>
      <c r="F32" s="41"/>
      <c r="G32" s="41"/>
      <c r="H32" s="124"/>
    </row>
    <row r="33" spans="1:8" s="49" customFormat="1" x14ac:dyDescent="0.3">
      <c r="A33" s="42"/>
      <c r="B33" s="43"/>
      <c r="C33" s="44"/>
      <c r="D33" s="45"/>
      <c r="E33" s="46" t="s">
        <v>46</v>
      </c>
      <c r="F33" s="46"/>
      <c r="G33" s="47">
        <f>SUM(G31:G32)</f>
        <v>0</v>
      </c>
      <c r="H33" s="124"/>
    </row>
    <row r="34" spans="1:8" s="49" customFormat="1" x14ac:dyDescent="0.3">
      <c r="A34" s="76" t="s">
        <v>181</v>
      </c>
      <c r="B34" s="77" t="s">
        <v>71</v>
      </c>
      <c r="C34" s="78"/>
      <c r="D34" s="78"/>
      <c r="E34" s="78"/>
      <c r="F34" s="78"/>
      <c r="G34" s="78"/>
      <c r="H34" s="124"/>
    </row>
    <row r="35" spans="1:8" s="49" customFormat="1" x14ac:dyDescent="0.3">
      <c r="A35" s="36" t="s">
        <v>182</v>
      </c>
      <c r="B35" s="37"/>
      <c r="C35" s="114" t="s">
        <v>72</v>
      </c>
      <c r="D35" s="114"/>
      <c r="E35" s="114"/>
      <c r="F35" s="114"/>
      <c r="G35" s="114"/>
      <c r="H35" s="124"/>
    </row>
    <row r="36" spans="1:8" s="49" customFormat="1" ht="41.4" x14ac:dyDescent="0.3">
      <c r="A36" s="52" t="s">
        <v>132</v>
      </c>
      <c r="B36" s="39" t="s">
        <v>42</v>
      </c>
      <c r="C36" s="40" t="s">
        <v>183</v>
      </c>
      <c r="D36" s="38" t="s">
        <v>43</v>
      </c>
      <c r="E36" s="41"/>
      <c r="F36" s="41"/>
      <c r="G36" s="109">
        <f t="shared" ref="G36:G39" si="5">ROUND(E36*F36,2)</f>
        <v>0</v>
      </c>
      <c r="H36" s="124"/>
    </row>
    <row r="37" spans="1:8" s="49" customFormat="1" ht="55.2" x14ac:dyDescent="0.3">
      <c r="A37" s="52" t="s">
        <v>134</v>
      </c>
      <c r="B37" s="39" t="s">
        <v>42</v>
      </c>
      <c r="C37" s="40" t="s">
        <v>184</v>
      </c>
      <c r="D37" s="38" t="s">
        <v>43</v>
      </c>
      <c r="E37" s="41"/>
      <c r="F37" s="41"/>
      <c r="G37" s="109">
        <f t="shared" si="5"/>
        <v>0</v>
      </c>
      <c r="H37" s="124"/>
    </row>
    <row r="38" spans="1:8" s="49" customFormat="1" ht="41.4" x14ac:dyDescent="0.3">
      <c r="A38" s="52" t="s">
        <v>137</v>
      </c>
      <c r="B38" s="39" t="s">
        <v>42</v>
      </c>
      <c r="C38" s="40" t="s">
        <v>185</v>
      </c>
      <c r="D38" s="38" t="s">
        <v>43</v>
      </c>
      <c r="E38" s="41"/>
      <c r="F38" s="41"/>
      <c r="G38" s="109">
        <f t="shared" si="5"/>
        <v>0</v>
      </c>
      <c r="H38" s="124"/>
    </row>
    <row r="39" spans="1:8" s="49" customFormat="1" ht="55.2" x14ac:dyDescent="0.3">
      <c r="A39" s="52" t="s">
        <v>139</v>
      </c>
      <c r="B39" s="39" t="s">
        <v>42</v>
      </c>
      <c r="C39" s="40" t="s">
        <v>186</v>
      </c>
      <c r="D39" s="38" t="s">
        <v>43</v>
      </c>
      <c r="E39" s="41"/>
      <c r="F39" s="41"/>
      <c r="G39" s="109">
        <f t="shared" si="5"/>
        <v>0</v>
      </c>
      <c r="H39" s="124"/>
    </row>
    <row r="40" spans="1:8" s="49" customFormat="1" x14ac:dyDescent="0.3">
      <c r="A40" s="52"/>
      <c r="B40" s="39"/>
      <c r="C40" s="40"/>
      <c r="D40" s="38"/>
      <c r="E40" s="41"/>
      <c r="F40" s="41"/>
      <c r="G40" s="41"/>
      <c r="H40" s="124"/>
    </row>
    <row r="41" spans="1:8" s="49" customFormat="1" x14ac:dyDescent="0.3">
      <c r="A41" s="57" t="s">
        <v>45</v>
      </c>
      <c r="B41" s="34" t="s">
        <v>45</v>
      </c>
      <c r="C41" s="34" t="s">
        <v>45</v>
      </c>
      <c r="D41" s="34" t="s">
        <v>45</v>
      </c>
      <c r="E41" s="34" t="s">
        <v>45</v>
      </c>
      <c r="F41" s="34" t="s">
        <v>45</v>
      </c>
      <c r="G41" s="34" t="s">
        <v>45</v>
      </c>
      <c r="H41" s="124"/>
    </row>
    <row r="42" spans="1:8" s="49" customFormat="1" x14ac:dyDescent="0.3">
      <c r="A42" s="42"/>
      <c r="B42" s="43"/>
      <c r="C42" s="44"/>
      <c r="D42" s="45"/>
      <c r="E42" s="46" t="s">
        <v>46</v>
      </c>
      <c r="F42" s="46"/>
      <c r="G42" s="47">
        <f>SUM(G36:G41)</f>
        <v>0</v>
      </c>
      <c r="H42" s="124"/>
    </row>
    <row r="43" spans="1:8" s="49" customFormat="1" x14ac:dyDescent="0.3">
      <c r="A43" s="36" t="s">
        <v>187</v>
      </c>
      <c r="B43" s="37"/>
      <c r="C43" s="122" t="s">
        <v>73</v>
      </c>
      <c r="D43" s="122"/>
      <c r="E43" s="122"/>
      <c r="F43" s="122"/>
      <c r="G43" s="122"/>
      <c r="H43" s="124"/>
    </row>
    <row r="44" spans="1:8" s="49" customFormat="1" ht="41.4" x14ac:dyDescent="0.3">
      <c r="A44" s="30"/>
      <c r="B44" s="31"/>
      <c r="C44" s="75" t="s">
        <v>147</v>
      </c>
      <c r="D44" s="85"/>
      <c r="E44" s="85"/>
      <c r="F44" s="85"/>
      <c r="G44" s="85"/>
      <c r="H44" s="124"/>
    </row>
    <row r="45" spans="1:8" s="49" customFormat="1" ht="27.6" x14ac:dyDescent="0.3">
      <c r="A45" s="52" t="s">
        <v>141</v>
      </c>
      <c r="B45" s="39" t="s">
        <v>42</v>
      </c>
      <c r="C45" s="50" t="s">
        <v>52</v>
      </c>
      <c r="D45" s="38" t="s">
        <v>50</v>
      </c>
      <c r="E45" s="41"/>
      <c r="F45" s="41"/>
      <c r="G45" s="109">
        <f t="shared" ref="G45:G48" si="6">ROUND(E45*F45,2)</f>
        <v>0</v>
      </c>
      <c r="H45" s="124"/>
    </row>
    <row r="46" spans="1:8" s="49" customFormat="1" ht="20.399999999999999" customHeight="1" x14ac:dyDescent="0.3">
      <c r="A46" s="52" t="s">
        <v>143</v>
      </c>
      <c r="B46" s="39" t="s">
        <v>42</v>
      </c>
      <c r="C46" s="50" t="s">
        <v>53</v>
      </c>
      <c r="D46" s="38" t="s">
        <v>50</v>
      </c>
      <c r="E46" s="41"/>
      <c r="F46" s="41"/>
      <c r="G46" s="109">
        <f t="shared" si="6"/>
        <v>0</v>
      </c>
      <c r="H46" s="124"/>
    </row>
    <row r="47" spans="1:8" s="49" customFormat="1" ht="15" x14ac:dyDescent="0.3">
      <c r="A47" s="52" t="s">
        <v>145</v>
      </c>
      <c r="B47" s="39" t="s">
        <v>42</v>
      </c>
      <c r="C47" s="50" t="s">
        <v>176</v>
      </c>
      <c r="D47" s="38" t="s">
        <v>50</v>
      </c>
      <c r="E47" s="41"/>
      <c r="F47" s="41"/>
      <c r="G47" s="109">
        <f t="shared" si="6"/>
        <v>0</v>
      </c>
      <c r="H47" s="124"/>
    </row>
    <row r="48" spans="1:8" s="49" customFormat="1" ht="15" x14ac:dyDescent="0.3">
      <c r="A48" s="52" t="s">
        <v>148</v>
      </c>
      <c r="B48" s="39" t="s">
        <v>42</v>
      </c>
      <c r="C48" s="50" t="s">
        <v>54</v>
      </c>
      <c r="D48" s="38" t="s">
        <v>50</v>
      </c>
      <c r="E48" s="41"/>
      <c r="F48" s="41"/>
      <c r="G48" s="109">
        <f t="shared" si="6"/>
        <v>0</v>
      </c>
      <c r="H48" s="124"/>
    </row>
    <row r="49" spans="1:7" s="49" customFormat="1" x14ac:dyDescent="0.3">
      <c r="A49" s="57" t="s">
        <v>45</v>
      </c>
      <c r="B49" s="34" t="s">
        <v>45</v>
      </c>
      <c r="C49" s="57" t="s">
        <v>45</v>
      </c>
      <c r="D49" s="34" t="s">
        <v>45</v>
      </c>
      <c r="E49" s="34" t="s">
        <v>45</v>
      </c>
      <c r="F49" s="34" t="s">
        <v>45</v>
      </c>
      <c r="G49" s="34" t="s">
        <v>45</v>
      </c>
    </row>
    <row r="50" spans="1:7" s="49" customFormat="1" x14ac:dyDescent="0.3">
      <c r="A50" s="42"/>
      <c r="B50" s="43"/>
      <c r="C50" s="44"/>
      <c r="D50" s="45"/>
      <c r="E50" s="46" t="s">
        <v>46</v>
      </c>
      <c r="F50" s="46"/>
      <c r="G50" s="47">
        <f>SUM(G45:G49)</f>
        <v>0</v>
      </c>
    </row>
    <row r="51" spans="1:7" s="49" customFormat="1" x14ac:dyDescent="0.3">
      <c r="A51" s="36" t="s">
        <v>56</v>
      </c>
      <c r="B51" s="37"/>
      <c r="C51" s="114" t="s">
        <v>188</v>
      </c>
      <c r="D51" s="114"/>
      <c r="E51" s="114"/>
      <c r="F51" s="114"/>
      <c r="G51" s="114"/>
    </row>
    <row r="52" spans="1:7" s="49" customFormat="1" x14ac:dyDescent="0.3">
      <c r="A52" s="52" t="s">
        <v>149</v>
      </c>
      <c r="B52" s="39" t="s">
        <v>42</v>
      </c>
      <c r="C52" s="40" t="s">
        <v>189</v>
      </c>
      <c r="D52" s="38" t="s">
        <v>43</v>
      </c>
      <c r="E52" s="41"/>
      <c r="F52" s="41"/>
      <c r="G52" s="109">
        <f t="shared" ref="G52:G53" si="7">ROUND(E52*F52,2)</f>
        <v>0</v>
      </c>
    </row>
    <row r="53" spans="1:7" s="49" customFormat="1" x14ac:dyDescent="0.3">
      <c r="A53" s="52" t="s">
        <v>150</v>
      </c>
      <c r="B53" s="39" t="s">
        <v>42</v>
      </c>
      <c r="C53" s="40" t="s">
        <v>190</v>
      </c>
      <c r="D53" s="38" t="s">
        <v>43</v>
      </c>
      <c r="E53" s="41"/>
      <c r="F53" s="41"/>
      <c r="G53" s="109">
        <f t="shared" si="7"/>
        <v>0</v>
      </c>
    </row>
    <row r="54" spans="1:7" s="49" customFormat="1" x14ac:dyDescent="0.3">
      <c r="A54" s="57" t="s">
        <v>45</v>
      </c>
      <c r="B54" s="34" t="s">
        <v>45</v>
      </c>
      <c r="C54" s="34" t="s">
        <v>45</v>
      </c>
      <c r="D54" s="34" t="s">
        <v>45</v>
      </c>
      <c r="E54" s="34" t="s">
        <v>45</v>
      </c>
      <c r="F54" s="34" t="s">
        <v>45</v>
      </c>
      <c r="G54" s="34" t="s">
        <v>45</v>
      </c>
    </row>
    <row r="55" spans="1:7" s="49" customFormat="1" x14ac:dyDescent="0.3">
      <c r="A55" s="42"/>
      <c r="B55" s="43"/>
      <c r="C55" s="44"/>
      <c r="D55" s="45"/>
      <c r="E55" s="46" t="s">
        <v>46</v>
      </c>
      <c r="F55" s="46"/>
      <c r="G55" s="47">
        <f>SUM(G52:G54)</f>
        <v>0</v>
      </c>
    </row>
    <row r="56" spans="1:7" s="49" customFormat="1" x14ac:dyDescent="0.3">
      <c r="A56" s="36" t="s">
        <v>191</v>
      </c>
      <c r="B56" s="37"/>
      <c r="C56" s="122" t="s">
        <v>192</v>
      </c>
      <c r="D56" s="122"/>
      <c r="E56" s="122"/>
      <c r="F56" s="122"/>
      <c r="G56" s="122"/>
    </row>
    <row r="57" spans="1:7" s="49" customFormat="1" ht="15" x14ac:dyDescent="0.3">
      <c r="A57" s="52" t="s">
        <v>151</v>
      </c>
      <c r="B57" s="39" t="s">
        <v>42</v>
      </c>
      <c r="C57" s="50" t="s">
        <v>193</v>
      </c>
      <c r="D57" s="38" t="s">
        <v>50</v>
      </c>
      <c r="E57" s="41"/>
      <c r="F57" s="41"/>
      <c r="G57" s="109">
        <f t="shared" ref="G57" si="8">ROUND(E57*F57,2)</f>
        <v>0</v>
      </c>
    </row>
    <row r="58" spans="1:7" s="49" customFormat="1" x14ac:dyDescent="0.3">
      <c r="A58" s="57" t="s">
        <v>45</v>
      </c>
      <c r="B58" s="34" t="s">
        <v>45</v>
      </c>
      <c r="C58" s="57" t="s">
        <v>45</v>
      </c>
      <c r="D58" s="34" t="s">
        <v>45</v>
      </c>
      <c r="E58" s="34" t="s">
        <v>45</v>
      </c>
      <c r="F58" s="34" t="s">
        <v>45</v>
      </c>
      <c r="G58" s="34" t="s">
        <v>45</v>
      </c>
    </row>
    <row r="59" spans="1:7" s="49" customFormat="1" x14ac:dyDescent="0.3">
      <c r="A59" s="42"/>
      <c r="B59" s="43"/>
      <c r="C59" s="44"/>
      <c r="D59" s="45"/>
      <c r="E59" s="46" t="s">
        <v>46</v>
      </c>
      <c r="F59" s="46"/>
      <c r="G59" s="47">
        <f>SUM(G56:G58)</f>
        <v>0</v>
      </c>
    </row>
    <row r="60" spans="1:7" s="49" customFormat="1" x14ac:dyDescent="0.3">
      <c r="A60" s="70" t="s">
        <v>156</v>
      </c>
      <c r="B60" s="71" t="s">
        <v>74</v>
      </c>
      <c r="C60" s="72"/>
      <c r="D60" s="72"/>
      <c r="E60" s="72"/>
      <c r="F60" s="72"/>
      <c r="G60" s="72"/>
    </row>
    <row r="61" spans="1:7" s="49" customFormat="1" x14ac:dyDescent="0.25">
      <c r="A61" s="36" t="s">
        <v>105</v>
      </c>
      <c r="B61" s="58"/>
      <c r="C61" s="115" t="s">
        <v>157</v>
      </c>
      <c r="D61" s="115"/>
      <c r="E61" s="115"/>
      <c r="F61" s="115"/>
      <c r="G61" s="115"/>
    </row>
    <row r="62" spans="1:7" s="49" customFormat="1" x14ac:dyDescent="0.3">
      <c r="A62" s="52" t="s">
        <v>153</v>
      </c>
      <c r="B62" s="39" t="s">
        <v>42</v>
      </c>
      <c r="C62" s="50" t="s">
        <v>75</v>
      </c>
      <c r="D62" s="59" t="s">
        <v>76</v>
      </c>
      <c r="E62" s="60"/>
      <c r="F62" s="60"/>
      <c r="G62" s="109">
        <f t="shared" ref="G62:G63" si="9">ROUND(E62*F62,2)</f>
        <v>0</v>
      </c>
    </row>
    <row r="63" spans="1:7" s="49" customFormat="1" x14ac:dyDescent="0.3">
      <c r="A63" s="52" t="s">
        <v>155</v>
      </c>
      <c r="B63" s="39" t="s">
        <v>42</v>
      </c>
      <c r="C63" s="50" t="s">
        <v>77</v>
      </c>
      <c r="D63" s="59" t="s">
        <v>78</v>
      </c>
      <c r="E63" s="60"/>
      <c r="F63" s="60"/>
      <c r="G63" s="109">
        <f t="shared" si="9"/>
        <v>0</v>
      </c>
    </row>
    <row r="64" spans="1:7" s="49" customFormat="1" x14ac:dyDescent="0.25">
      <c r="A64" s="52" t="s">
        <v>45</v>
      </c>
      <c r="B64" s="39" t="s">
        <v>42</v>
      </c>
      <c r="C64" s="52"/>
      <c r="D64" s="38"/>
      <c r="E64" s="60"/>
      <c r="F64" s="60"/>
      <c r="G64" s="60" t="s">
        <v>44</v>
      </c>
    </row>
    <row r="65" spans="1:7" s="49" customFormat="1" x14ac:dyDescent="0.3">
      <c r="A65" s="42"/>
      <c r="B65" s="43"/>
      <c r="C65" s="44"/>
      <c r="D65" s="45"/>
      <c r="E65" s="46" t="s">
        <v>46</v>
      </c>
      <c r="F65" s="46"/>
      <c r="G65" s="47">
        <f>SUM(G62:G64)</f>
        <v>0</v>
      </c>
    </row>
    <row r="66" spans="1:7" s="49" customFormat="1" x14ac:dyDescent="0.25">
      <c r="A66" s="36" t="s">
        <v>108</v>
      </c>
      <c r="B66" s="58"/>
      <c r="C66" s="115" t="s">
        <v>160</v>
      </c>
      <c r="D66" s="115"/>
      <c r="E66" s="115"/>
      <c r="F66" s="115"/>
      <c r="G66" s="115"/>
    </row>
    <row r="67" spans="1:7" s="49" customFormat="1" x14ac:dyDescent="0.3">
      <c r="A67" s="52" t="s">
        <v>158</v>
      </c>
      <c r="B67" s="39" t="s">
        <v>42</v>
      </c>
      <c r="C67" s="50" t="s">
        <v>162</v>
      </c>
      <c r="D67" s="59" t="s">
        <v>163</v>
      </c>
      <c r="E67" s="60"/>
      <c r="F67" s="60"/>
      <c r="G67" s="109">
        <f t="shared" ref="G67" si="10">ROUND(E67*F67,2)</f>
        <v>0</v>
      </c>
    </row>
    <row r="68" spans="1:7" s="49" customFormat="1" x14ac:dyDescent="0.25">
      <c r="A68" s="52" t="s">
        <v>45</v>
      </c>
      <c r="B68" s="39" t="s">
        <v>42</v>
      </c>
      <c r="C68" s="50"/>
      <c r="D68" s="59"/>
      <c r="E68" s="60"/>
      <c r="F68" s="60"/>
      <c r="G68" s="60" t="s">
        <v>44</v>
      </c>
    </row>
    <row r="69" spans="1:7" s="49" customFormat="1" x14ac:dyDescent="0.3">
      <c r="A69" s="42"/>
      <c r="B69" s="43"/>
      <c r="C69" s="44"/>
      <c r="D69" s="45"/>
      <c r="E69" s="46" t="s">
        <v>46</v>
      </c>
      <c r="F69" s="46"/>
      <c r="G69" s="47">
        <f>SUM(G67:G68)</f>
        <v>0</v>
      </c>
    </row>
    <row r="70" spans="1:7" s="49" customFormat="1" x14ac:dyDescent="0.3">
      <c r="A70" s="86"/>
      <c r="B70" s="86"/>
      <c r="C70" s="86"/>
      <c r="D70" s="116" t="s">
        <v>164</v>
      </c>
      <c r="E70" s="117"/>
      <c r="F70" s="46"/>
      <c r="G70" s="47">
        <f>G69+G65+G59+G55+G50+G42+G33+G29+G24+G16+G12</f>
        <v>0</v>
      </c>
    </row>
    <row r="71" spans="1:7" s="49" customFormat="1" x14ac:dyDescent="0.3">
      <c r="A71" s="65"/>
      <c r="B71" s="61"/>
      <c r="C71" s="62"/>
      <c r="D71" s="116" t="s">
        <v>165</v>
      </c>
      <c r="E71" s="117"/>
      <c r="F71" s="46"/>
      <c r="G71" s="47">
        <f>0.23*G70</f>
        <v>0</v>
      </c>
    </row>
    <row r="72" spans="1:7" s="49" customFormat="1" x14ac:dyDescent="0.3">
      <c r="A72" s="65"/>
      <c r="B72" s="61"/>
      <c r="C72" s="62"/>
      <c r="D72" s="116" t="s">
        <v>166</v>
      </c>
      <c r="E72" s="117"/>
      <c r="F72" s="46"/>
      <c r="G72" s="47">
        <f>G70+G71</f>
        <v>0</v>
      </c>
    </row>
    <row r="73" spans="1:7" s="49" customFormat="1" x14ac:dyDescent="0.25">
      <c r="A73" s="65"/>
      <c r="B73" s="61"/>
      <c r="C73" s="62"/>
      <c r="D73" s="63"/>
      <c r="E73" s="64"/>
      <c r="F73" s="64"/>
      <c r="G73" s="64"/>
    </row>
    <row r="74" spans="1:7" s="49" customFormat="1" x14ac:dyDescent="0.25">
      <c r="A74" s="65"/>
      <c r="B74" s="61"/>
      <c r="C74" s="62"/>
      <c r="D74" s="63"/>
      <c r="E74" s="64"/>
      <c r="F74" s="64"/>
      <c r="G74" s="64"/>
    </row>
    <row r="75" spans="1:7" s="49" customFormat="1" x14ac:dyDescent="0.25">
      <c r="A75" s="65"/>
      <c r="B75" s="61"/>
      <c r="C75" s="62"/>
      <c r="D75" s="63"/>
      <c r="E75" s="64"/>
      <c r="F75" s="64"/>
      <c r="G75" s="64"/>
    </row>
    <row r="76" spans="1:7" s="49" customFormat="1" x14ac:dyDescent="0.25">
      <c r="A76" s="65"/>
      <c r="B76" s="61"/>
      <c r="C76" s="62"/>
      <c r="D76" s="63"/>
      <c r="E76" s="64"/>
      <c r="F76" s="64"/>
      <c r="G76" s="64"/>
    </row>
    <row r="77" spans="1:7" s="49" customFormat="1" x14ac:dyDescent="0.25">
      <c r="A77" s="65"/>
      <c r="B77" s="61"/>
      <c r="C77" s="62"/>
      <c r="D77" s="63"/>
      <c r="E77" s="64"/>
      <c r="F77" s="64"/>
      <c r="G77" s="64"/>
    </row>
    <row r="78" spans="1:7" s="49" customFormat="1" x14ac:dyDescent="0.25">
      <c r="A78" s="65"/>
      <c r="B78" s="61"/>
      <c r="C78" s="62"/>
      <c r="D78" s="63"/>
      <c r="E78" s="64"/>
      <c r="F78" s="64"/>
      <c r="G78" s="64"/>
    </row>
    <row r="79" spans="1:7" s="49" customFormat="1" x14ac:dyDescent="0.25">
      <c r="A79" s="65"/>
      <c r="B79" s="61"/>
      <c r="C79" s="62"/>
      <c r="D79" s="63"/>
      <c r="E79" s="64"/>
      <c r="F79" s="64"/>
      <c r="G79" s="64"/>
    </row>
    <row r="80" spans="1:7" s="49" customFormat="1" x14ac:dyDescent="0.25">
      <c r="A80" s="65"/>
      <c r="B80" s="61"/>
      <c r="C80" s="62"/>
      <c r="D80" s="63"/>
      <c r="E80" s="64"/>
      <c r="F80" s="64"/>
      <c r="G80" s="64"/>
    </row>
    <row r="81" spans="1:7" s="49" customFormat="1" x14ac:dyDescent="0.25">
      <c r="A81" s="65"/>
      <c r="B81" s="61"/>
      <c r="C81" s="62"/>
      <c r="D81" s="63"/>
      <c r="E81" s="64"/>
      <c r="F81" s="64"/>
      <c r="G81" s="64"/>
    </row>
    <row r="82" spans="1:7" s="49" customFormat="1" x14ac:dyDescent="0.25">
      <c r="A82" s="65"/>
      <c r="B82" s="61"/>
      <c r="C82" s="62"/>
      <c r="D82" s="63"/>
      <c r="E82" s="64"/>
      <c r="F82" s="64"/>
      <c r="G82" s="64"/>
    </row>
    <row r="83" spans="1:7" s="49" customFormat="1" x14ac:dyDescent="0.25">
      <c r="A83" s="65"/>
      <c r="B83" s="61"/>
      <c r="C83" s="62"/>
      <c r="D83" s="63"/>
      <c r="E83" s="64"/>
      <c r="F83" s="64"/>
      <c r="G83" s="64"/>
    </row>
    <row r="84" spans="1:7" s="49" customFormat="1" x14ac:dyDescent="0.25">
      <c r="A84" s="65"/>
      <c r="B84" s="61"/>
      <c r="C84" s="62"/>
      <c r="D84" s="63"/>
      <c r="E84" s="64"/>
      <c r="F84" s="64"/>
      <c r="G84" s="64"/>
    </row>
    <row r="85" spans="1:7" s="49" customFormat="1" x14ac:dyDescent="0.25">
      <c r="A85" s="65"/>
      <c r="B85" s="61"/>
      <c r="C85" s="62"/>
      <c r="D85" s="63"/>
      <c r="E85" s="64"/>
      <c r="F85" s="64"/>
      <c r="G85" s="64"/>
    </row>
    <row r="86" spans="1:7" s="49" customFormat="1" x14ac:dyDescent="0.25">
      <c r="A86" s="65"/>
      <c r="B86" s="61"/>
      <c r="C86" s="62"/>
      <c r="D86" s="63"/>
      <c r="E86" s="64"/>
      <c r="F86" s="64"/>
      <c r="G86" s="64"/>
    </row>
    <row r="87" spans="1:7" s="49" customFormat="1" x14ac:dyDescent="0.25">
      <c r="A87" s="65"/>
      <c r="B87" s="61"/>
      <c r="C87" s="62"/>
      <c r="D87" s="63"/>
      <c r="E87" s="64"/>
      <c r="F87" s="64"/>
      <c r="G87" s="64"/>
    </row>
    <row r="88" spans="1:7" s="49" customFormat="1" x14ac:dyDescent="0.25">
      <c r="A88" s="65"/>
      <c r="B88" s="61"/>
      <c r="C88" s="62"/>
      <c r="D88" s="63"/>
      <c r="E88" s="64"/>
      <c r="F88" s="64"/>
      <c r="G88" s="64"/>
    </row>
    <row r="89" spans="1:7" s="49" customFormat="1" x14ac:dyDescent="0.25">
      <c r="A89" s="65"/>
      <c r="B89" s="61"/>
      <c r="C89" s="62"/>
      <c r="D89" s="63"/>
      <c r="E89" s="64"/>
      <c r="F89" s="64"/>
      <c r="G89" s="64"/>
    </row>
    <row r="90" spans="1:7" s="49" customFormat="1" x14ac:dyDescent="0.25">
      <c r="A90" s="65"/>
      <c r="B90" s="61"/>
      <c r="C90" s="62"/>
      <c r="D90" s="63"/>
      <c r="E90" s="64"/>
      <c r="F90" s="64"/>
      <c r="G90" s="64"/>
    </row>
    <row r="91" spans="1:7" s="49" customFormat="1" x14ac:dyDescent="0.25">
      <c r="A91" s="65"/>
      <c r="B91" s="61"/>
      <c r="C91" s="62"/>
      <c r="D91" s="63"/>
      <c r="E91" s="64"/>
      <c r="F91" s="64"/>
      <c r="G91" s="64"/>
    </row>
    <row r="92" spans="1:7" s="49" customFormat="1" x14ac:dyDescent="0.25">
      <c r="A92" s="65"/>
      <c r="B92" s="61"/>
      <c r="C92" s="62"/>
      <c r="D92" s="63"/>
      <c r="E92" s="64"/>
      <c r="F92" s="64"/>
      <c r="G92" s="64"/>
    </row>
    <row r="93" spans="1:7" s="49" customFormat="1" x14ac:dyDescent="0.25">
      <c r="A93" s="65"/>
      <c r="B93" s="61"/>
      <c r="C93" s="62"/>
      <c r="D93" s="63"/>
      <c r="E93" s="64"/>
      <c r="F93" s="64"/>
      <c r="G93" s="64"/>
    </row>
    <row r="94" spans="1:7" s="49" customFormat="1" x14ac:dyDescent="0.25">
      <c r="A94" s="65"/>
      <c r="B94" s="61"/>
      <c r="C94" s="62"/>
      <c r="D94" s="63"/>
      <c r="E94" s="64"/>
      <c r="F94" s="64"/>
      <c r="G94" s="64"/>
    </row>
    <row r="95" spans="1:7" s="49" customFormat="1" x14ac:dyDescent="0.25">
      <c r="A95" s="65"/>
      <c r="B95" s="61"/>
      <c r="C95" s="62"/>
      <c r="D95" s="63"/>
      <c r="E95" s="64"/>
      <c r="F95" s="64"/>
      <c r="G95" s="64"/>
    </row>
    <row r="96" spans="1:7" s="49" customFormat="1" x14ac:dyDescent="0.25">
      <c r="A96" s="65"/>
      <c r="B96" s="61"/>
      <c r="C96" s="62"/>
      <c r="D96" s="63"/>
      <c r="E96" s="64"/>
      <c r="F96" s="64"/>
      <c r="G96" s="64"/>
    </row>
    <row r="97" spans="1:7" s="49" customFormat="1" x14ac:dyDescent="0.25">
      <c r="A97" s="65"/>
      <c r="B97" s="61"/>
      <c r="C97" s="62"/>
      <c r="D97" s="63"/>
      <c r="E97" s="64"/>
      <c r="F97" s="64"/>
      <c r="G97" s="64"/>
    </row>
    <row r="98" spans="1:7" s="49" customFormat="1" x14ac:dyDescent="0.25">
      <c r="A98" s="65"/>
      <c r="B98" s="61"/>
      <c r="C98" s="62"/>
      <c r="D98" s="63"/>
      <c r="E98" s="64"/>
      <c r="F98" s="64"/>
      <c r="G98" s="64"/>
    </row>
    <row r="99" spans="1:7" s="49" customFormat="1" x14ac:dyDescent="0.25">
      <c r="A99" s="65"/>
      <c r="B99" s="61"/>
      <c r="C99" s="62"/>
      <c r="D99" s="63"/>
      <c r="E99" s="64"/>
      <c r="F99" s="64"/>
      <c r="G99" s="64"/>
    </row>
    <row r="100" spans="1:7" s="49" customFormat="1" x14ac:dyDescent="0.25">
      <c r="A100" s="65"/>
      <c r="B100" s="61"/>
      <c r="C100" s="62"/>
      <c r="D100" s="63"/>
      <c r="E100" s="64"/>
      <c r="F100" s="64"/>
      <c r="G100" s="64"/>
    </row>
    <row r="101" spans="1:7" s="49" customFormat="1" x14ac:dyDescent="0.25">
      <c r="A101" s="65"/>
      <c r="B101" s="61"/>
      <c r="C101" s="62"/>
      <c r="D101" s="63"/>
      <c r="E101" s="64"/>
      <c r="F101" s="64"/>
      <c r="G101" s="64"/>
    </row>
    <row r="102" spans="1:7" s="49" customFormat="1" x14ac:dyDescent="0.25">
      <c r="A102" s="65"/>
      <c r="B102" s="61"/>
      <c r="C102" s="62"/>
      <c r="D102" s="63"/>
      <c r="E102" s="64"/>
      <c r="F102" s="64"/>
      <c r="G102" s="64"/>
    </row>
    <row r="103" spans="1:7" s="49" customFormat="1" x14ac:dyDescent="0.25">
      <c r="A103" s="65"/>
      <c r="B103" s="61"/>
      <c r="C103" s="62"/>
      <c r="D103" s="63"/>
      <c r="E103" s="64"/>
      <c r="F103" s="64"/>
      <c r="G103" s="64"/>
    </row>
    <row r="104" spans="1:7" s="49" customFormat="1" x14ac:dyDescent="0.25">
      <c r="A104" s="65"/>
      <c r="B104" s="61"/>
      <c r="C104" s="62"/>
      <c r="D104" s="63"/>
      <c r="E104" s="64"/>
      <c r="F104" s="64"/>
      <c r="G104" s="64"/>
    </row>
    <row r="105" spans="1:7" s="49" customFormat="1" x14ac:dyDescent="0.25">
      <c r="A105" s="65"/>
      <c r="B105" s="61"/>
      <c r="C105" s="62"/>
      <c r="D105" s="63"/>
      <c r="E105" s="64"/>
      <c r="F105" s="64"/>
      <c r="G105" s="64"/>
    </row>
    <row r="106" spans="1:7" s="49" customFormat="1" x14ac:dyDescent="0.25">
      <c r="A106" s="65"/>
      <c r="B106" s="61"/>
      <c r="C106" s="62"/>
      <c r="D106" s="63"/>
      <c r="E106" s="64"/>
      <c r="F106" s="64"/>
      <c r="G106" s="64"/>
    </row>
    <row r="107" spans="1:7" s="49" customFormat="1" x14ac:dyDescent="0.25">
      <c r="A107" s="65"/>
      <c r="B107" s="61"/>
      <c r="C107" s="62"/>
      <c r="D107" s="63"/>
      <c r="E107" s="64"/>
      <c r="F107" s="64"/>
      <c r="G107" s="64"/>
    </row>
    <row r="108" spans="1:7" s="49" customFormat="1" x14ac:dyDescent="0.25">
      <c r="A108" s="65"/>
      <c r="B108" s="61"/>
      <c r="C108" s="62"/>
      <c r="D108" s="63"/>
      <c r="E108" s="64"/>
      <c r="F108" s="64"/>
      <c r="G108" s="64"/>
    </row>
    <row r="109" spans="1:7" s="49" customFormat="1" x14ac:dyDescent="0.25">
      <c r="A109" s="65"/>
      <c r="B109" s="61"/>
      <c r="C109" s="62"/>
      <c r="D109" s="63"/>
      <c r="E109" s="64"/>
      <c r="F109" s="64"/>
      <c r="G109" s="64"/>
    </row>
    <row r="110" spans="1:7" s="49" customFormat="1" x14ac:dyDescent="0.25">
      <c r="A110" s="65"/>
      <c r="B110" s="61"/>
      <c r="C110" s="62"/>
      <c r="D110" s="63"/>
      <c r="E110" s="64"/>
      <c r="F110" s="64"/>
      <c r="G110" s="64"/>
    </row>
    <row r="111" spans="1:7" s="49" customFormat="1" x14ac:dyDescent="0.25">
      <c r="A111" s="65"/>
      <c r="B111" s="61"/>
      <c r="C111" s="62"/>
      <c r="D111" s="63"/>
      <c r="E111" s="64"/>
      <c r="F111" s="64"/>
      <c r="G111" s="64"/>
    </row>
    <row r="112" spans="1:7" s="49" customFormat="1" x14ac:dyDescent="0.25">
      <c r="A112" s="65"/>
      <c r="B112" s="61"/>
      <c r="C112" s="62"/>
      <c r="D112" s="63"/>
      <c r="E112" s="64"/>
      <c r="F112" s="64"/>
      <c r="G112" s="64"/>
    </row>
    <row r="113" spans="1:7" s="49" customFormat="1" x14ac:dyDescent="0.25">
      <c r="A113" s="65"/>
      <c r="B113" s="61"/>
      <c r="C113" s="62"/>
      <c r="D113" s="63"/>
      <c r="E113" s="64"/>
      <c r="F113" s="64"/>
      <c r="G113" s="64"/>
    </row>
    <row r="114" spans="1:7" s="49" customFormat="1" x14ac:dyDescent="0.25">
      <c r="A114" s="65"/>
      <c r="B114" s="61"/>
      <c r="C114" s="62"/>
      <c r="D114" s="63"/>
      <c r="E114" s="64"/>
      <c r="F114" s="64"/>
      <c r="G114" s="64"/>
    </row>
  </sheetData>
  <mergeCells count="17">
    <mergeCell ref="C13:G13"/>
    <mergeCell ref="H3:H5"/>
    <mergeCell ref="A2:G2"/>
    <mergeCell ref="A3:G3"/>
    <mergeCell ref="C5:G5"/>
    <mergeCell ref="D72:E72"/>
    <mergeCell ref="C17:G17"/>
    <mergeCell ref="C25:G25"/>
    <mergeCell ref="C30:G30"/>
    <mergeCell ref="C35:G35"/>
    <mergeCell ref="C43:G43"/>
    <mergeCell ref="C51:G51"/>
    <mergeCell ref="C56:G56"/>
    <mergeCell ref="C61:G61"/>
    <mergeCell ref="C66:G66"/>
    <mergeCell ref="D70:E70"/>
    <mergeCell ref="D71:E71"/>
  </mergeCells>
  <pageMargins left="0.7" right="0.7" top="0.75" bottom="0.75" header="0.3" footer="0.3"/>
  <legacyDrawing r:id="rId1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Preambuła</vt:lpstr>
      <vt:lpstr>Tabela zbiorcza</vt:lpstr>
      <vt:lpstr>Przedmiar scalony kanalizacja</vt:lpstr>
      <vt:lpstr>Przedmiar scalony wodociąg </vt:lpstr>
      <vt:lpstr>'Tabela zbiorcza'!Obszar_wydruku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</dc:creator>
  <cp:keywords/>
  <dc:description/>
  <cp:lastModifiedBy>Aleksandra Wąsiak-Piechota</cp:lastModifiedBy>
  <cp:revision/>
  <dcterms:created xsi:type="dcterms:W3CDTF">2017-07-21T10:14:41Z</dcterms:created>
  <dcterms:modified xsi:type="dcterms:W3CDTF">2025-01-30T09:52:44Z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b33bb29-a28e-45b3-bf8a-841a7212028c_Enabled">
    <vt:lpwstr>true</vt:lpwstr>
  </property>
  <property fmtid="{D5CDD505-2E9C-101B-9397-08002B2CF9AE}" pid="3" name="MSIP_Label_9b33bb29-a28e-45b3-bf8a-841a7212028c_SetDate">
    <vt:lpwstr>2024-10-31T08:11:14Z</vt:lpwstr>
  </property>
  <property fmtid="{D5CDD505-2E9C-101B-9397-08002B2CF9AE}" pid="4" name="MSIP_Label_9b33bb29-a28e-45b3-bf8a-841a7212028c_Method">
    <vt:lpwstr>Standard</vt:lpwstr>
  </property>
  <property fmtid="{D5CDD505-2E9C-101B-9397-08002B2CF9AE}" pid="5" name="MSIP_Label_9b33bb29-a28e-45b3-bf8a-841a7212028c_Name">
    <vt:lpwstr>Zewnętrzna</vt:lpwstr>
  </property>
  <property fmtid="{D5CDD505-2E9C-101B-9397-08002B2CF9AE}" pid="6" name="MSIP_Label_9b33bb29-a28e-45b3-bf8a-841a7212028c_SiteId">
    <vt:lpwstr>604704f6-d28f-4d05-8fda-5bd318c39bda</vt:lpwstr>
  </property>
  <property fmtid="{D5CDD505-2E9C-101B-9397-08002B2CF9AE}" pid="7" name="MSIP_Label_9b33bb29-a28e-45b3-bf8a-841a7212028c_ActionId">
    <vt:lpwstr>78fc776e-7918-4131-99db-e7057d2645db</vt:lpwstr>
  </property>
  <property fmtid="{D5CDD505-2E9C-101B-9397-08002B2CF9AE}" pid="8" name="MSIP_Label_9b33bb29-a28e-45b3-bf8a-841a7212028c_ContentBits">
    <vt:lpwstr>0</vt:lpwstr>
  </property>
</Properties>
</file>