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tkomiller7056\Desktop\Zapytania ofertowe 2025\Służba Mundurowa\Zakup oznak rozpoznawczych, indentyf. i proporczyków\na platforme\"/>
    </mc:Choice>
  </mc:AlternateContent>
  <bookViews>
    <workbookView xWindow="0" yWindow="0" windowWidth="11565" windowHeight="11070" tabRatio="528" activeTab="1"/>
  </bookViews>
  <sheets>
    <sheet name="Formularz cenowy zad 1 " sheetId="15" r:id="rId1"/>
    <sheet name="Formularz cenowy zad 2 " sheetId="17" r:id="rId2"/>
  </sheets>
  <definedNames>
    <definedName name="_xlnm.Print_Area" localSheetId="0">'Formularz cenowy zad 1 '!$A$2:$H$28</definedName>
    <definedName name="_xlnm.Print_Area" localSheetId="1">'Formularz cenowy zad 2 '!$A$1:$H$27</definedName>
    <definedName name="OLE_LINK1" localSheetId="0">'Formularz cenowy zad 1 '!#REF!</definedName>
    <definedName name="OLE_LINK1" localSheetId="1">'Formularz cenowy zad 2 '!#REF!</definedName>
    <definedName name="_xlnm.Print_Titles" localSheetId="0">'Formularz cenowy zad 1 '!$5:$5</definedName>
    <definedName name="_xlnm.Print_Titles" localSheetId="1">'Formularz cenowy zad 2 '!$4:$4</definedName>
  </definedNames>
  <calcPr calcId="162913"/>
</workbook>
</file>

<file path=xl/calcChain.xml><?xml version="1.0" encoding="utf-8"?>
<calcChain xmlns="http://schemas.openxmlformats.org/spreadsheetml/2006/main">
  <c r="F13" i="15" l="1"/>
  <c r="F8" i="15"/>
  <c r="H8" i="15" s="1"/>
  <c r="H15" i="15" s="1"/>
  <c r="F15" i="15" l="1"/>
  <c r="F14" i="15"/>
  <c r="H14" i="15"/>
  <c r="H13" i="15"/>
  <c r="F12" i="17" l="1"/>
  <c r="H12" i="17" s="1"/>
  <c r="F10" i="17"/>
  <c r="H10" i="17" s="1"/>
  <c r="F8" i="17"/>
  <c r="H8" i="17" s="1"/>
  <c r="F6" i="17"/>
  <c r="F10" i="15"/>
  <c r="H10" i="15" s="1"/>
  <c r="F13" i="17" l="1"/>
  <c r="H6" i="17"/>
  <c r="H13" i="17" l="1"/>
  <c r="H14" i="17" s="1"/>
  <c r="F14" i="17"/>
</calcChain>
</file>

<file path=xl/sharedStrings.xml><?xml version="1.0" encoding="utf-8"?>
<sst xmlns="http://schemas.openxmlformats.org/spreadsheetml/2006/main" count="58" uniqueCount="35">
  <si>
    <t>Opis przedmiotu zamówienia</t>
  </si>
  <si>
    <t>Jm.</t>
  </si>
  <si>
    <t>Ilość</t>
  </si>
  <si>
    <t>szt.</t>
  </si>
  <si>
    <t>Lp.</t>
  </si>
  <si>
    <t>Cena jedn. netto w zł</t>
  </si>
  <si>
    <t>Wartość netto w zł.</t>
  </si>
  <si>
    <t>Stawka podatku VAT (w %)</t>
  </si>
  <si>
    <t>Wartość brutto w zł.</t>
  </si>
  <si>
    <t>1.</t>
  </si>
  <si>
    <t>2.</t>
  </si>
  <si>
    <t>3.</t>
  </si>
  <si>
    <t xml:space="preserve">szt. </t>
  </si>
  <si>
    <t>szt</t>
  </si>
  <si>
    <t>14.</t>
  </si>
  <si>
    <t>Oznaka identyfikacyjna z nazwiskiem do umundurowania polowego wzór 133A/MON</t>
  </si>
  <si>
    <t>Oznaka rozpoznawcza do munduru polowego WCR z emblematem</t>
  </si>
  <si>
    <t>Oznaka rozpoznawcza do munduru wyjściowego WCR z emblematem</t>
  </si>
  <si>
    <t>Oznaka rozpoznawcza do munduru polowego 6. Wojskowy Oddział Gospodarczy</t>
  </si>
  <si>
    <t xml:space="preserve">ZADANIE NR 1- dostawa oznak identyfikacyjnych dla żołnierzy będących na zaopatrzeniu 6. Wojskowego Oddziału Gospodarczego
</t>
  </si>
  <si>
    <t xml:space="preserve">ZADANIE NR 2 - dostawa oznak rozpoznawczych dla żołnierzy będących na zaopatrzeniu 6. Wojskowego Oddziału Gospodarczego
</t>
  </si>
  <si>
    <t>Zamówienie podstawowe</t>
  </si>
  <si>
    <t>Zamówienie w opcji</t>
  </si>
  <si>
    <t>Razem</t>
  </si>
  <si>
    <t xml:space="preserve">FORMULARZ CENOWY </t>
  </si>
  <si>
    <t xml:space="preserve">FORMULARZ </t>
  </si>
  <si>
    <t>Zał. Nr 3a</t>
  </si>
  <si>
    <t>Zał. Nr 3b</t>
  </si>
  <si>
    <t>Akceptujemy warunki umowy.</t>
  </si>
  <si>
    <t>Dane do umowy: ……………………………………………………………..NIP……………………………….REGON…………………</t>
  </si>
  <si>
    <t>Firma działa na podstawie wpisu do CEIDG  / KRS* pod numerem ………………………</t>
  </si>
  <si>
    <t>Osobą upoważnioną do podpisania umowy jest ……………………………………………...</t>
  </si>
  <si>
    <t>Telefon ……………………………..</t>
  </si>
  <si>
    <t xml:space="preserve">Do wzajemnego współdziałania przy wykonywaniu umowy ze strony wykonawcy </t>
  </si>
  <si>
    <t>wyznacza się:.................................................................................... tel............................................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</si>
</sst>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rgb="FFC0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1" applyFont="1" applyBorder="1"/>
    <xf numFmtId="0" fontId="5" fillId="0" borderId="1" xfId="1" applyFont="1" applyFill="1" applyBorder="1" applyAlignment="1">
      <alignment horizontal="center" vertical="center"/>
    </xf>
    <xf numFmtId="0" fontId="4" fillId="0" borderId="0" xfId="1" applyFont="1"/>
    <xf numFmtId="4" fontId="6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1" applyFont="1" applyBorder="1"/>
    <xf numFmtId="0" fontId="6" fillId="0" borderId="1" xfId="0" applyFont="1" applyBorder="1" applyAlignment="1">
      <alignment horizontal="justify" vertical="center"/>
    </xf>
    <xf numFmtId="3" fontId="5" fillId="0" borderId="1" xfId="1" applyNumberFormat="1" applyFont="1" applyBorder="1" applyAlignment="1">
      <alignment horizontal="center" vertical="center"/>
    </xf>
    <xf numFmtId="2" fontId="7" fillId="0" borderId="0" xfId="1" applyNumberFormat="1" applyFont="1"/>
    <xf numFmtId="0" fontId="7" fillId="0" borderId="0" xfId="1" applyFont="1"/>
    <xf numFmtId="2" fontId="7" fillId="0" borderId="0" xfId="1" applyNumberFormat="1" applyFont="1" applyBorder="1"/>
    <xf numFmtId="0" fontId="7" fillId="0" borderId="0" xfId="1" applyFont="1" applyBorder="1"/>
    <xf numFmtId="4" fontId="5" fillId="0" borderId="13" xfId="1" applyNumberFormat="1" applyFont="1" applyBorder="1"/>
    <xf numFmtId="0" fontId="6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4" fontId="5" fillId="0" borderId="22" xfId="1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4" fontId="5" fillId="0" borderId="22" xfId="1" applyNumberFormat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4" fontId="5" fillId="0" borderId="31" xfId="1" applyNumberFormat="1" applyFont="1" applyBorder="1"/>
    <xf numFmtId="4" fontId="6" fillId="0" borderId="32" xfId="0" applyNumberFormat="1" applyFont="1" applyBorder="1" applyAlignment="1">
      <alignment vertical="center"/>
    </xf>
    <xf numFmtId="0" fontId="8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/>
    <xf numFmtId="0" fontId="0" fillId="0" borderId="0" xfId="0" applyFont="1"/>
    <xf numFmtId="0" fontId="9" fillId="0" borderId="0" xfId="0" applyFont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7"/>
  <sheetViews>
    <sheetView view="pageBreakPreview" topLeftCell="A9" zoomScaleNormal="100" zoomScaleSheetLayoutView="100" workbookViewId="0">
      <selection activeCell="A27" sqref="A27:I27"/>
    </sheetView>
  </sheetViews>
  <sheetFormatPr defaultRowHeight="15" x14ac:dyDescent="0.25"/>
  <cols>
    <col min="1" max="1" width="4" customWidth="1"/>
    <col min="2" max="2" width="66.42578125" style="8" customWidth="1"/>
    <col min="3" max="3" width="6.28515625" bestFit="1" customWidth="1"/>
    <col min="4" max="4" width="7.85546875" style="1" bestFit="1" customWidth="1"/>
    <col min="5" max="5" width="10.7109375" customWidth="1"/>
    <col min="6" max="6" width="14.140625" customWidth="1"/>
    <col min="7" max="7" width="8.5703125" bestFit="1" customWidth="1"/>
    <col min="8" max="8" width="17.28515625" customWidth="1"/>
  </cols>
  <sheetData>
    <row r="1" spans="1:8" ht="15.75" thickBot="1" x14ac:dyDescent="0.3"/>
    <row r="2" spans="1:8" ht="15.75" x14ac:dyDescent="0.25">
      <c r="A2" s="64" t="s">
        <v>26</v>
      </c>
      <c r="B2" s="65"/>
      <c r="C2" s="65"/>
      <c r="D2" s="65"/>
      <c r="E2" s="65"/>
      <c r="F2" s="65"/>
      <c r="G2" s="65"/>
      <c r="H2" s="66"/>
    </row>
    <row r="3" spans="1:8" ht="15.75" x14ac:dyDescent="0.25">
      <c r="A3" s="67" t="s">
        <v>25</v>
      </c>
      <c r="B3" s="63"/>
      <c r="C3" s="63"/>
      <c r="D3" s="63"/>
      <c r="E3" s="63"/>
      <c r="F3" s="63"/>
      <c r="G3" s="63"/>
      <c r="H3" s="68"/>
    </row>
    <row r="4" spans="1:8" ht="93.75" customHeight="1" x14ac:dyDescent="0.25">
      <c r="A4" s="69" t="s">
        <v>19</v>
      </c>
      <c r="B4" s="46"/>
      <c r="C4" s="46"/>
      <c r="D4" s="46"/>
      <c r="E4" s="46"/>
      <c r="F4" s="46"/>
      <c r="G4" s="46"/>
      <c r="H4" s="70"/>
    </row>
    <row r="5" spans="1:8" ht="94.5" x14ac:dyDescent="0.25">
      <c r="A5" s="71" t="s">
        <v>4</v>
      </c>
      <c r="B5" s="9" t="s">
        <v>0</v>
      </c>
      <c r="C5" s="23" t="s">
        <v>1</v>
      </c>
      <c r="D5" s="23" t="s">
        <v>2</v>
      </c>
      <c r="E5" s="25" t="s">
        <v>5</v>
      </c>
      <c r="F5" s="25" t="s">
        <v>6</v>
      </c>
      <c r="G5" s="10" t="s">
        <v>7</v>
      </c>
      <c r="H5" s="72" t="s">
        <v>8</v>
      </c>
    </row>
    <row r="6" spans="1:8" ht="15.75" x14ac:dyDescent="0.25">
      <c r="A6" s="71">
        <v>1</v>
      </c>
      <c r="B6" s="25">
        <v>2</v>
      </c>
      <c r="C6" s="23">
        <v>3</v>
      </c>
      <c r="D6" s="23">
        <v>4</v>
      </c>
      <c r="E6" s="23">
        <v>5</v>
      </c>
      <c r="F6" s="23">
        <v>6</v>
      </c>
      <c r="G6" s="5">
        <v>7</v>
      </c>
      <c r="H6" s="73">
        <v>8</v>
      </c>
    </row>
    <row r="7" spans="1:8" ht="15.75" x14ac:dyDescent="0.25">
      <c r="A7" s="74" t="s">
        <v>21</v>
      </c>
      <c r="B7" s="55"/>
      <c r="C7" s="54"/>
      <c r="D7" s="56"/>
      <c r="E7" s="56"/>
      <c r="F7" s="56"/>
      <c r="G7" s="56"/>
      <c r="H7" s="75"/>
    </row>
    <row r="8" spans="1:8" ht="32.25" customHeight="1" x14ac:dyDescent="0.25">
      <c r="A8" s="76" t="s">
        <v>9</v>
      </c>
      <c r="B8" s="48" t="s">
        <v>15</v>
      </c>
      <c r="C8" s="47" t="s">
        <v>13</v>
      </c>
      <c r="D8" s="47">
        <v>6282</v>
      </c>
      <c r="E8" s="50"/>
      <c r="F8" s="50">
        <f>D8*E8</f>
        <v>0</v>
      </c>
      <c r="G8" s="52">
        <v>23</v>
      </c>
      <c r="H8" s="77">
        <f>F8+(F8*G8/100)</f>
        <v>0</v>
      </c>
    </row>
    <row r="9" spans="1:8" ht="30.75" customHeight="1" x14ac:dyDescent="0.25">
      <c r="A9" s="78"/>
      <c r="B9" s="48"/>
      <c r="C9" s="42"/>
      <c r="D9" s="49"/>
      <c r="E9" s="51"/>
      <c r="F9" s="51"/>
      <c r="G9" s="53"/>
      <c r="H9" s="79"/>
    </row>
    <row r="10" spans="1:8" ht="15" hidden="1" customHeight="1" x14ac:dyDescent="0.25">
      <c r="A10" s="31" t="s">
        <v>14</v>
      </c>
      <c r="B10" s="12"/>
      <c r="C10" s="33" t="s">
        <v>13</v>
      </c>
      <c r="D10" s="35">
        <v>0</v>
      </c>
      <c r="E10" s="37">
        <v>0</v>
      </c>
      <c r="F10" s="37">
        <f t="shared" ref="F10" si="0">D10*E10</f>
        <v>0</v>
      </c>
      <c r="G10" s="39">
        <v>23</v>
      </c>
      <c r="H10" s="40">
        <f t="shared" ref="H10" si="1">F10+(F10*G10/100)</f>
        <v>0</v>
      </c>
    </row>
    <row r="11" spans="1:8" ht="146.25" hidden="1" customHeight="1" x14ac:dyDescent="0.25">
      <c r="A11" s="32"/>
      <c r="B11" s="13"/>
      <c r="C11" s="34"/>
      <c r="D11" s="36"/>
      <c r="E11" s="38"/>
      <c r="F11" s="38"/>
      <c r="G11" s="39"/>
      <c r="H11" s="41"/>
    </row>
    <row r="12" spans="1:8" ht="15.75" x14ac:dyDescent="0.25">
      <c r="A12" s="78" t="s">
        <v>22</v>
      </c>
      <c r="B12" s="42"/>
      <c r="C12" s="42"/>
      <c r="D12" s="42"/>
      <c r="E12" s="42"/>
      <c r="F12" s="42"/>
      <c r="G12" s="42"/>
      <c r="H12" s="80"/>
    </row>
    <row r="13" spans="1:8" ht="31.5" x14ac:dyDescent="0.25">
      <c r="A13" s="81" t="s">
        <v>9</v>
      </c>
      <c r="B13" s="22" t="s">
        <v>15</v>
      </c>
      <c r="C13" s="27" t="s">
        <v>3</v>
      </c>
      <c r="D13" s="30">
        <v>900</v>
      </c>
      <c r="E13" s="24"/>
      <c r="F13" s="24">
        <f>E13*D13</f>
        <v>0</v>
      </c>
      <c r="G13" s="29">
        <v>23</v>
      </c>
      <c r="H13" s="82">
        <f>F13+(F13*G13/100)</f>
        <v>0</v>
      </c>
    </row>
    <row r="14" spans="1:8" ht="15.75" customHeight="1" thickBot="1" x14ac:dyDescent="0.3">
      <c r="A14" s="43" t="s">
        <v>23</v>
      </c>
      <c r="B14" s="44"/>
      <c r="C14" s="44"/>
      <c r="D14" s="44"/>
      <c r="E14" s="45"/>
      <c r="F14" s="21">
        <f>SUM(F8,F13)</f>
        <v>0</v>
      </c>
      <c r="G14" s="21"/>
      <c r="H14" s="7">
        <f>SUM(F14*1.23)</f>
        <v>0</v>
      </c>
    </row>
    <row r="15" spans="1:8" ht="15.75" x14ac:dyDescent="0.25">
      <c r="A15" s="6"/>
      <c r="B15" s="14"/>
      <c r="C15" s="6"/>
      <c r="D15" s="6"/>
      <c r="E15" s="6"/>
      <c r="F15" s="17">
        <f>F8/4.6371</f>
        <v>0</v>
      </c>
      <c r="G15" s="18"/>
      <c r="H15" s="17">
        <f>H8/4.6371</f>
        <v>0</v>
      </c>
    </row>
    <row r="16" spans="1:8" s="97" customFormat="1" x14ac:dyDescent="0.25">
      <c r="A16" s="96" t="s">
        <v>28</v>
      </c>
      <c r="B16" s="96"/>
      <c r="C16" s="98"/>
      <c r="D16" s="98"/>
      <c r="E16" s="98"/>
      <c r="F16" s="98"/>
      <c r="G16" s="98"/>
    </row>
    <row r="17" spans="1:10" s="97" customFormat="1" x14ac:dyDescent="0.25">
      <c r="A17" s="98"/>
      <c r="B17" s="98"/>
      <c r="C17" s="98"/>
      <c r="D17" s="98"/>
      <c r="E17" s="98"/>
      <c r="F17" s="98"/>
      <c r="G17" s="98"/>
    </row>
    <row r="18" spans="1:10" s="97" customFormat="1" x14ac:dyDescent="0.25">
      <c r="A18" s="99" t="s">
        <v>29</v>
      </c>
      <c r="B18" s="99"/>
      <c r="C18" s="99"/>
      <c r="D18" s="99"/>
      <c r="E18" s="99"/>
      <c r="F18" s="99"/>
      <c r="G18" s="99"/>
      <c r="H18" s="99"/>
      <c r="I18" s="99"/>
      <c r="J18" s="99"/>
    </row>
    <row r="19" spans="1:10" s="97" customFormat="1" x14ac:dyDescent="0.25">
      <c r="A19" s="96" t="s">
        <v>30</v>
      </c>
      <c r="B19" s="96"/>
      <c r="C19" s="96"/>
      <c r="D19" s="96"/>
      <c r="E19" s="96"/>
      <c r="F19" s="98"/>
      <c r="G19" s="98"/>
    </row>
    <row r="20" spans="1:10" s="97" customFormat="1" x14ac:dyDescent="0.25">
      <c r="A20" s="98"/>
      <c r="B20" s="98"/>
      <c r="C20" s="98"/>
      <c r="D20" s="98"/>
      <c r="E20" s="98"/>
      <c r="F20" s="98"/>
      <c r="G20" s="98"/>
    </row>
    <row r="21" spans="1:10" x14ac:dyDescent="0.25">
      <c r="A21" s="96" t="s">
        <v>31</v>
      </c>
      <c r="B21" s="96"/>
      <c r="C21" s="96"/>
      <c r="D21" s="96"/>
      <c r="E21" s="96"/>
      <c r="F21" s="98"/>
      <c r="G21" s="98"/>
      <c r="H21" s="97"/>
      <c r="I21" s="97"/>
      <c r="J21" s="97"/>
    </row>
    <row r="22" spans="1:10" ht="15.75" customHeight="1" x14ac:dyDescent="0.25">
      <c r="A22" s="98"/>
      <c r="B22" s="98"/>
      <c r="C22" s="98"/>
      <c r="D22" s="98"/>
      <c r="E22" s="98"/>
      <c r="F22" s="98"/>
      <c r="G22" s="98"/>
      <c r="H22" s="97"/>
      <c r="I22" s="97"/>
      <c r="J22" s="97"/>
    </row>
    <row r="23" spans="1:10" ht="15.75" customHeight="1" x14ac:dyDescent="0.25">
      <c r="A23" s="96" t="s">
        <v>32</v>
      </c>
      <c r="B23" s="96"/>
      <c r="C23" s="98"/>
      <c r="D23" s="98"/>
      <c r="E23" s="98"/>
      <c r="F23" s="98"/>
      <c r="G23" s="98"/>
      <c r="H23" s="97"/>
      <c r="I23" s="97"/>
      <c r="J23" s="97"/>
    </row>
    <row r="24" spans="1:10" ht="15.75" customHeight="1" x14ac:dyDescent="0.25">
      <c r="A24" s="98"/>
      <c r="B24" s="98"/>
      <c r="C24" s="98"/>
      <c r="D24" s="98"/>
      <c r="E24" s="98"/>
      <c r="F24" s="98"/>
      <c r="G24" s="98"/>
      <c r="H24" s="97"/>
      <c r="I24" s="97"/>
      <c r="J24" s="97"/>
    </row>
    <row r="25" spans="1:10" ht="15.75" customHeight="1" x14ac:dyDescent="0.25">
      <c r="A25" s="96" t="s">
        <v>33</v>
      </c>
      <c r="B25" s="96"/>
      <c r="C25" s="96"/>
      <c r="D25" s="96"/>
      <c r="E25" s="98"/>
      <c r="F25" s="98"/>
      <c r="G25" s="98"/>
      <c r="H25" s="97"/>
      <c r="I25" s="97"/>
      <c r="J25" s="97"/>
    </row>
    <row r="26" spans="1:10" ht="15.75" customHeight="1" x14ac:dyDescent="0.25">
      <c r="A26" s="98"/>
      <c r="B26" s="98"/>
      <c r="C26" s="98"/>
      <c r="D26" s="98"/>
      <c r="E26" s="98"/>
      <c r="F26" s="98"/>
      <c r="G26" s="98"/>
      <c r="H26" s="97"/>
      <c r="I26" s="97"/>
      <c r="J26" s="97"/>
    </row>
    <row r="27" spans="1:10" ht="15.75" customHeight="1" x14ac:dyDescent="0.25">
      <c r="A27" s="99" t="s">
        <v>34</v>
      </c>
      <c r="B27" s="99"/>
      <c r="C27" s="99"/>
      <c r="D27" s="99"/>
      <c r="E27" s="99"/>
      <c r="F27" s="99"/>
      <c r="G27" s="99"/>
      <c r="H27" s="99"/>
      <c r="I27" s="99"/>
      <c r="J27" s="97"/>
    </row>
    <row r="28" spans="1:10" x14ac:dyDescent="0.25">
      <c r="A28" s="2"/>
      <c r="C28" s="2"/>
      <c r="D28" s="3"/>
      <c r="E28" s="2"/>
      <c r="F28" s="2"/>
      <c r="G28" s="2"/>
      <c r="H28" s="2"/>
      <c r="I28" s="2"/>
      <c r="J28" s="2"/>
    </row>
    <row r="29" spans="1:10" x14ac:dyDescent="0.25">
      <c r="A29" s="2"/>
      <c r="C29" s="2"/>
      <c r="D29" s="3"/>
      <c r="E29" s="2"/>
      <c r="F29" s="2"/>
      <c r="G29" s="2"/>
      <c r="H29" s="2"/>
      <c r="I29" s="2"/>
      <c r="J29" s="2"/>
    </row>
    <row r="30" spans="1:10" x14ac:dyDescent="0.25">
      <c r="A30" s="2"/>
      <c r="C30" s="2"/>
      <c r="D30" s="3"/>
      <c r="E30" s="2"/>
      <c r="F30" s="2"/>
      <c r="G30" s="2"/>
      <c r="H30" s="2"/>
      <c r="I30" s="2"/>
      <c r="J30" s="2"/>
    </row>
    <row r="31" spans="1:10" x14ac:dyDescent="0.25">
      <c r="A31" s="2"/>
      <c r="C31" s="2"/>
      <c r="D31" s="3"/>
      <c r="E31" s="2"/>
      <c r="F31" s="2"/>
      <c r="G31" s="2"/>
      <c r="H31" s="2"/>
      <c r="I31" s="2"/>
      <c r="J31" s="2"/>
    </row>
    <row r="32" spans="1:10" x14ac:dyDescent="0.25">
      <c r="A32" s="2"/>
      <c r="C32" s="2"/>
      <c r="D32" s="3"/>
      <c r="E32" s="2"/>
      <c r="F32" s="2"/>
      <c r="G32" s="2"/>
      <c r="H32" s="2"/>
      <c r="I32" s="2"/>
      <c r="J32" s="2"/>
    </row>
    <row r="33" spans="1:10" x14ac:dyDescent="0.25">
      <c r="A33" s="2"/>
      <c r="C33" s="2"/>
      <c r="D33" s="3"/>
      <c r="E33" s="2"/>
      <c r="F33" s="2"/>
      <c r="G33" s="2"/>
      <c r="H33" s="2"/>
      <c r="I33" s="2"/>
      <c r="J33" s="2"/>
    </row>
    <row r="34" spans="1:10" x14ac:dyDescent="0.25">
      <c r="A34" s="2"/>
      <c r="C34" s="2"/>
      <c r="D34" s="3"/>
      <c r="E34" s="2"/>
      <c r="F34" s="2"/>
      <c r="G34" s="2"/>
      <c r="H34" s="2"/>
      <c r="I34" s="2"/>
      <c r="J34" s="2"/>
    </row>
    <row r="35" spans="1:10" x14ac:dyDescent="0.25">
      <c r="A35" s="2"/>
      <c r="C35" s="2"/>
      <c r="D35" s="3"/>
      <c r="E35" s="2"/>
      <c r="F35" s="2"/>
      <c r="G35" s="2"/>
      <c r="H35" s="2"/>
      <c r="I35" s="2"/>
      <c r="J35" s="2"/>
    </row>
    <row r="36" spans="1:10" x14ac:dyDescent="0.25">
      <c r="A36" s="2"/>
      <c r="C36" s="2"/>
      <c r="D36" s="3"/>
      <c r="E36" s="2"/>
      <c r="F36" s="2"/>
      <c r="G36" s="2"/>
      <c r="H36" s="2"/>
      <c r="I36" s="2"/>
      <c r="J36" s="2"/>
    </row>
    <row r="37" spans="1:10" x14ac:dyDescent="0.25">
      <c r="A37" s="2"/>
      <c r="C37" s="2"/>
      <c r="D37" s="3"/>
      <c r="E37" s="2"/>
      <c r="F37" s="2"/>
      <c r="G37" s="2"/>
      <c r="H37" s="2"/>
      <c r="I37" s="2"/>
      <c r="J37" s="2"/>
    </row>
  </sheetData>
  <mergeCells count="30">
    <mergeCell ref="A25:D25"/>
    <mergeCell ref="A27:I27"/>
    <mergeCell ref="A16:B16"/>
    <mergeCell ref="A23:B23"/>
    <mergeCell ref="A18:J18"/>
    <mergeCell ref="A2:H2"/>
    <mergeCell ref="A4:H4"/>
    <mergeCell ref="A8:A9"/>
    <mergeCell ref="B8:B9"/>
    <mergeCell ref="C8:C9"/>
    <mergeCell ref="D8:D9"/>
    <mergeCell ref="E8:E9"/>
    <mergeCell ref="F8:F9"/>
    <mergeCell ref="G8:G9"/>
    <mergeCell ref="H8:H9"/>
    <mergeCell ref="A7:B7"/>
    <mergeCell ref="C7:H7"/>
    <mergeCell ref="A3:H3"/>
    <mergeCell ref="A10:A11"/>
    <mergeCell ref="C10:C11"/>
    <mergeCell ref="D10:D11"/>
    <mergeCell ref="E10:E11"/>
    <mergeCell ref="F10:F11"/>
    <mergeCell ref="G10:G11"/>
    <mergeCell ref="H10:H11"/>
    <mergeCell ref="A12:B12"/>
    <mergeCell ref="C12:H12"/>
    <mergeCell ref="A21:E21"/>
    <mergeCell ref="A19:E19"/>
    <mergeCell ref="A14:E14"/>
  </mergeCells>
  <pageMargins left="1.2204724409448819" right="0.23622047244094491" top="1.1417322834645669" bottom="0.74803149606299213" header="0.70866141732283472" footer="0.31496062992125984"/>
  <pageSetup paperSize="9" scale="71" fitToWidth="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6"/>
  <sheetViews>
    <sheetView tabSelected="1" view="pageBreakPreview" zoomScaleNormal="100" zoomScaleSheetLayoutView="100" workbookViewId="0">
      <selection activeCell="B19" sqref="B19"/>
    </sheetView>
  </sheetViews>
  <sheetFormatPr defaultRowHeight="15" x14ac:dyDescent="0.25"/>
  <cols>
    <col min="1" max="1" width="4" customWidth="1"/>
    <col min="2" max="2" width="83.28515625" style="8" customWidth="1"/>
    <col min="3" max="3" width="6.28515625" bestFit="1" customWidth="1"/>
    <col min="4" max="4" width="7.85546875" style="1" bestFit="1" customWidth="1"/>
    <col min="5" max="5" width="10.7109375" customWidth="1"/>
    <col min="6" max="6" width="14.140625" customWidth="1"/>
    <col min="7" max="7" width="8.5703125" bestFit="1" customWidth="1"/>
    <col min="8" max="8" width="17.28515625" customWidth="1"/>
  </cols>
  <sheetData>
    <row r="1" spans="1:8" ht="15.75" x14ac:dyDescent="0.25">
      <c r="A1" s="93" t="s">
        <v>27</v>
      </c>
      <c r="B1" s="94"/>
      <c r="C1" s="94"/>
      <c r="D1" s="94"/>
      <c r="E1" s="94"/>
      <c r="F1" s="94"/>
      <c r="G1" s="94"/>
      <c r="H1" s="95"/>
    </row>
    <row r="2" spans="1:8" ht="15.75" x14ac:dyDescent="0.25">
      <c r="A2" s="84" t="s">
        <v>24</v>
      </c>
      <c r="B2" s="83"/>
      <c r="C2" s="83"/>
      <c r="D2" s="83"/>
      <c r="E2" s="83"/>
      <c r="F2" s="83"/>
      <c r="G2" s="83"/>
      <c r="H2" s="85"/>
    </row>
    <row r="3" spans="1:8" ht="93.75" customHeight="1" x14ac:dyDescent="0.25">
      <c r="A3" s="86" t="s">
        <v>20</v>
      </c>
      <c r="B3" s="62"/>
      <c r="C3" s="62"/>
      <c r="D3" s="62"/>
      <c r="E3" s="62"/>
      <c r="F3" s="62"/>
      <c r="G3" s="62"/>
      <c r="H3" s="87"/>
    </row>
    <row r="4" spans="1:8" ht="94.5" x14ac:dyDescent="0.25">
      <c r="A4" s="71" t="s">
        <v>4</v>
      </c>
      <c r="B4" s="9" t="s">
        <v>0</v>
      </c>
      <c r="C4" s="23" t="s">
        <v>1</v>
      </c>
      <c r="D4" s="23" t="s">
        <v>2</v>
      </c>
      <c r="E4" s="25" t="s">
        <v>5</v>
      </c>
      <c r="F4" s="25" t="s">
        <v>6</v>
      </c>
      <c r="G4" s="10" t="s">
        <v>7</v>
      </c>
      <c r="H4" s="72" t="s">
        <v>8</v>
      </c>
    </row>
    <row r="5" spans="1:8" ht="15.75" x14ac:dyDescent="0.25">
      <c r="A5" s="71">
        <v>1</v>
      </c>
      <c r="B5" s="25">
        <v>2</v>
      </c>
      <c r="C5" s="23">
        <v>3</v>
      </c>
      <c r="D5" s="23">
        <v>4</v>
      </c>
      <c r="E5" s="23">
        <v>5</v>
      </c>
      <c r="F5" s="23">
        <v>6</v>
      </c>
      <c r="G5" s="5">
        <v>7</v>
      </c>
      <c r="H5" s="73">
        <v>8</v>
      </c>
    </row>
    <row r="6" spans="1:8" ht="63" customHeight="1" x14ac:dyDescent="0.25">
      <c r="A6" s="76" t="s">
        <v>9</v>
      </c>
      <c r="B6" s="26" t="s">
        <v>16</v>
      </c>
      <c r="C6" s="47" t="s">
        <v>12</v>
      </c>
      <c r="D6" s="58">
        <v>200</v>
      </c>
      <c r="E6" s="60"/>
      <c r="F6" s="50">
        <f t="shared" ref="F6" si="0">D6*E6</f>
        <v>0</v>
      </c>
      <c r="G6" s="52">
        <v>23</v>
      </c>
      <c r="H6" s="77">
        <f t="shared" ref="H6" si="1">F6+(F6*G6/100)</f>
        <v>0</v>
      </c>
    </row>
    <row r="7" spans="1:8" ht="0.75" customHeight="1" x14ac:dyDescent="0.25">
      <c r="A7" s="78"/>
      <c r="B7" s="11"/>
      <c r="C7" s="42"/>
      <c r="D7" s="59"/>
      <c r="E7" s="61"/>
      <c r="F7" s="51"/>
      <c r="G7" s="52"/>
      <c r="H7" s="79"/>
    </row>
    <row r="8" spans="1:8" ht="15" customHeight="1" x14ac:dyDescent="0.25">
      <c r="A8" s="76" t="s">
        <v>10</v>
      </c>
      <c r="B8" s="48" t="s">
        <v>17</v>
      </c>
      <c r="C8" s="47" t="s">
        <v>3</v>
      </c>
      <c r="D8" s="47">
        <v>200</v>
      </c>
      <c r="E8" s="50"/>
      <c r="F8" s="50">
        <f t="shared" ref="F8" si="2">D8*E8</f>
        <v>0</v>
      </c>
      <c r="G8" s="52">
        <v>23</v>
      </c>
      <c r="H8" s="77">
        <f t="shared" ref="H8" si="3">F8+(F8*G8/100)</f>
        <v>0</v>
      </c>
    </row>
    <row r="9" spans="1:8" ht="27" customHeight="1" x14ac:dyDescent="0.25">
      <c r="A9" s="78"/>
      <c r="B9" s="48"/>
      <c r="C9" s="42"/>
      <c r="D9" s="49"/>
      <c r="E9" s="51"/>
      <c r="F9" s="51"/>
      <c r="G9" s="52"/>
      <c r="H9" s="79"/>
    </row>
    <row r="10" spans="1:8" ht="19.5" customHeight="1" x14ac:dyDescent="0.25">
      <c r="A10" s="76" t="s">
        <v>11</v>
      </c>
      <c r="B10" s="48" t="s">
        <v>18</v>
      </c>
      <c r="C10" s="42" t="s">
        <v>13</v>
      </c>
      <c r="D10" s="42">
        <v>200</v>
      </c>
      <c r="E10" s="57"/>
      <c r="F10" s="50">
        <f>D10*E10</f>
        <v>0</v>
      </c>
      <c r="G10" s="52">
        <v>23</v>
      </c>
      <c r="H10" s="77">
        <f>F10+(F10*G10/100)</f>
        <v>0</v>
      </c>
    </row>
    <row r="11" spans="1:8" ht="14.25" customHeight="1" x14ac:dyDescent="0.25">
      <c r="A11" s="78"/>
      <c r="B11" s="48"/>
      <c r="C11" s="42"/>
      <c r="D11" s="42"/>
      <c r="E11" s="57"/>
      <c r="F11" s="51"/>
      <c r="G11" s="52"/>
      <c r="H11" s="79"/>
    </row>
    <row r="12" spans="1:8" ht="15" hidden="1" customHeight="1" x14ac:dyDescent="0.25">
      <c r="A12" s="71" t="s">
        <v>14</v>
      </c>
      <c r="B12" s="15"/>
      <c r="C12" s="23" t="s">
        <v>13</v>
      </c>
      <c r="D12" s="16">
        <v>0</v>
      </c>
      <c r="E12" s="28">
        <v>0</v>
      </c>
      <c r="F12" s="28">
        <f t="shared" ref="F12" si="4">D12*E12</f>
        <v>0</v>
      </c>
      <c r="G12" s="29">
        <v>23</v>
      </c>
      <c r="H12" s="88">
        <f t="shared" ref="H12" si="5">F12+(F12*G12/100)</f>
        <v>0</v>
      </c>
    </row>
    <row r="13" spans="1:8" ht="15.75" customHeight="1" thickBot="1" x14ac:dyDescent="0.3">
      <c r="A13" s="89"/>
      <c r="B13" s="90"/>
      <c r="C13" s="90"/>
      <c r="D13" s="90"/>
      <c r="E13" s="90"/>
      <c r="F13" s="91">
        <f>SUM(F6:F12)</f>
        <v>0</v>
      </c>
      <c r="G13" s="91"/>
      <c r="H13" s="92">
        <f>SUM(F13*1.23)</f>
        <v>0</v>
      </c>
    </row>
    <row r="14" spans="1:8" ht="15.75" x14ac:dyDescent="0.25">
      <c r="A14" s="4"/>
      <c r="B14" s="14"/>
      <c r="C14" s="4"/>
      <c r="D14" s="4"/>
      <c r="E14" s="4"/>
      <c r="F14" s="19">
        <f>F13/4.6371</f>
        <v>0</v>
      </c>
      <c r="G14" s="20"/>
      <c r="H14" s="19">
        <f>H13/4.6371</f>
        <v>0</v>
      </c>
    </row>
    <row r="15" spans="1:8" s="97" customFormat="1" x14ac:dyDescent="0.25">
      <c r="A15" s="96" t="s">
        <v>28</v>
      </c>
      <c r="B15" s="96"/>
      <c r="C15" s="98"/>
      <c r="D15" s="98"/>
      <c r="E15" s="98"/>
      <c r="F15" s="98"/>
      <c r="G15" s="98"/>
    </row>
    <row r="16" spans="1:8" s="97" customFormat="1" x14ac:dyDescent="0.25">
      <c r="A16" s="98"/>
      <c r="B16" s="98"/>
      <c r="C16" s="98"/>
      <c r="D16" s="98"/>
      <c r="E16" s="98"/>
      <c r="F16" s="98"/>
      <c r="G16" s="98"/>
    </row>
    <row r="17" spans="1:10" s="97" customFormat="1" x14ac:dyDescent="0.25">
      <c r="A17" s="99" t="s">
        <v>29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s="97" customFormat="1" x14ac:dyDescent="0.25">
      <c r="A18" s="96" t="s">
        <v>30</v>
      </c>
      <c r="B18" s="96"/>
      <c r="C18" s="96"/>
      <c r="D18" s="96"/>
      <c r="E18" s="96"/>
      <c r="F18" s="98"/>
      <c r="G18" s="98"/>
    </row>
    <row r="19" spans="1:10" s="97" customFormat="1" x14ac:dyDescent="0.25">
      <c r="A19" s="98"/>
      <c r="B19" s="98"/>
      <c r="C19" s="98"/>
      <c r="D19" s="98"/>
      <c r="E19" s="98"/>
      <c r="F19" s="98"/>
      <c r="G19" s="98"/>
    </row>
    <row r="20" spans="1:10" s="97" customFormat="1" x14ac:dyDescent="0.25">
      <c r="A20" s="96" t="s">
        <v>31</v>
      </c>
      <c r="B20" s="96"/>
      <c r="C20" s="96"/>
      <c r="D20" s="96"/>
      <c r="E20" s="96"/>
      <c r="F20" s="98"/>
      <c r="G20" s="98"/>
    </row>
    <row r="21" spans="1:10" s="97" customFormat="1" x14ac:dyDescent="0.25">
      <c r="A21" s="98"/>
      <c r="B21" s="98"/>
      <c r="C21" s="98"/>
      <c r="D21" s="98"/>
      <c r="E21" s="98"/>
      <c r="F21" s="98"/>
      <c r="G21" s="98"/>
    </row>
    <row r="22" spans="1:10" s="97" customFormat="1" x14ac:dyDescent="0.25">
      <c r="A22" s="96" t="s">
        <v>32</v>
      </c>
      <c r="B22" s="96"/>
      <c r="C22" s="98"/>
      <c r="D22" s="98"/>
      <c r="E22" s="98"/>
      <c r="F22" s="98"/>
      <c r="G22" s="98"/>
    </row>
    <row r="23" spans="1:10" s="97" customFormat="1" x14ac:dyDescent="0.25">
      <c r="A23" s="98"/>
      <c r="B23" s="98"/>
      <c r="C23" s="98"/>
      <c r="D23" s="98"/>
      <c r="E23" s="98"/>
      <c r="F23" s="98"/>
      <c r="G23" s="98"/>
    </row>
    <row r="24" spans="1:10" x14ac:dyDescent="0.25">
      <c r="A24" s="96" t="s">
        <v>33</v>
      </c>
      <c r="B24" s="96"/>
      <c r="C24" s="96"/>
      <c r="D24" s="96"/>
      <c r="E24" s="98"/>
      <c r="F24" s="98"/>
      <c r="G24" s="98"/>
      <c r="H24" s="97"/>
      <c r="I24" s="97"/>
      <c r="J24" s="97"/>
    </row>
    <row r="25" spans="1:10" ht="15.75" customHeight="1" x14ac:dyDescent="0.25">
      <c r="A25" s="98"/>
      <c r="B25" s="98"/>
      <c r="C25" s="98"/>
      <c r="D25" s="98"/>
      <c r="E25" s="98"/>
      <c r="F25" s="98"/>
      <c r="G25" s="98"/>
      <c r="H25" s="97"/>
      <c r="I25" s="97"/>
      <c r="J25" s="97"/>
    </row>
    <row r="26" spans="1:10" ht="15.75" customHeight="1" x14ac:dyDescent="0.25">
      <c r="A26" s="99" t="s">
        <v>34</v>
      </c>
      <c r="B26" s="99"/>
      <c r="C26" s="99"/>
      <c r="D26" s="99"/>
      <c r="E26" s="99"/>
      <c r="F26" s="99"/>
      <c r="G26" s="99"/>
      <c r="H26" s="99"/>
      <c r="I26" s="99"/>
      <c r="J26" s="97"/>
    </row>
    <row r="27" spans="1:10" x14ac:dyDescent="0.25">
      <c r="A27" s="2"/>
      <c r="C27" s="2"/>
      <c r="D27" s="3"/>
      <c r="E27" s="2"/>
      <c r="F27" s="2"/>
      <c r="G27" s="2"/>
      <c r="H27" s="2"/>
      <c r="I27" s="2"/>
      <c r="J27" s="2"/>
    </row>
    <row r="28" spans="1:10" x14ac:dyDescent="0.25">
      <c r="A28" s="2"/>
      <c r="C28" s="2"/>
      <c r="D28" s="3"/>
      <c r="E28" s="2"/>
      <c r="F28" s="2"/>
      <c r="G28" s="2"/>
      <c r="H28" s="2"/>
      <c r="I28" s="2"/>
      <c r="J28" s="2"/>
    </row>
    <row r="29" spans="1:10" x14ac:dyDescent="0.25">
      <c r="A29" s="2"/>
      <c r="C29" s="2"/>
      <c r="D29" s="3"/>
      <c r="E29" s="2"/>
      <c r="F29" s="2"/>
      <c r="G29" s="2"/>
      <c r="H29" s="2"/>
      <c r="I29" s="2"/>
      <c r="J29" s="2"/>
    </row>
    <row r="30" spans="1:10" x14ac:dyDescent="0.25">
      <c r="A30" s="2"/>
      <c r="C30" s="2"/>
      <c r="D30" s="3"/>
      <c r="E30" s="2"/>
      <c r="F30" s="2"/>
      <c r="G30" s="2"/>
      <c r="H30" s="2"/>
      <c r="I30" s="2"/>
      <c r="J30" s="2"/>
    </row>
    <row r="31" spans="1:10" x14ac:dyDescent="0.25">
      <c r="A31" s="2"/>
      <c r="C31" s="2"/>
      <c r="D31" s="3"/>
      <c r="E31" s="2"/>
      <c r="F31" s="2"/>
      <c r="G31" s="2"/>
      <c r="H31" s="2"/>
      <c r="I31" s="2"/>
      <c r="J31" s="2"/>
    </row>
    <row r="32" spans="1:10" x14ac:dyDescent="0.25">
      <c r="A32" s="2"/>
      <c r="C32" s="2"/>
      <c r="D32" s="3"/>
      <c r="E32" s="2"/>
      <c r="F32" s="2"/>
      <c r="G32" s="2"/>
      <c r="H32" s="2"/>
      <c r="I32" s="2"/>
      <c r="J32" s="2"/>
    </row>
    <row r="33" spans="1:10" x14ac:dyDescent="0.25">
      <c r="A33" s="2"/>
      <c r="C33" s="2"/>
      <c r="D33" s="3"/>
      <c r="E33" s="2"/>
      <c r="F33" s="2"/>
      <c r="G33" s="2"/>
      <c r="H33" s="2"/>
      <c r="I33" s="2"/>
      <c r="J33" s="2"/>
    </row>
    <row r="34" spans="1:10" x14ac:dyDescent="0.25">
      <c r="A34" s="2"/>
      <c r="C34" s="2"/>
      <c r="D34" s="3"/>
      <c r="E34" s="2"/>
      <c r="F34" s="2"/>
      <c r="G34" s="2"/>
      <c r="H34" s="2"/>
      <c r="I34" s="2"/>
      <c r="J34" s="2"/>
    </row>
    <row r="35" spans="1:10" x14ac:dyDescent="0.25">
      <c r="A35" s="2"/>
      <c r="C35" s="2"/>
      <c r="D35" s="3"/>
      <c r="E35" s="2"/>
      <c r="F35" s="2"/>
      <c r="G35" s="2"/>
      <c r="H35" s="2"/>
      <c r="I35" s="2"/>
      <c r="J35" s="2"/>
    </row>
    <row r="36" spans="1:10" x14ac:dyDescent="0.25">
      <c r="A36" s="2"/>
      <c r="C36" s="2"/>
      <c r="D36" s="3"/>
      <c r="E36" s="2"/>
      <c r="F36" s="2"/>
      <c r="G36" s="2"/>
      <c r="H36" s="2"/>
      <c r="I36" s="2"/>
      <c r="J36" s="2"/>
    </row>
  </sheetData>
  <mergeCells count="34">
    <mergeCell ref="F6:F7"/>
    <mergeCell ref="G6:G7"/>
    <mergeCell ref="A2:H2"/>
    <mergeCell ref="A15:B15"/>
    <mergeCell ref="A17:J17"/>
    <mergeCell ref="A1:H1"/>
    <mergeCell ref="A3:H3"/>
    <mergeCell ref="F10:F11"/>
    <mergeCell ref="H6:H7"/>
    <mergeCell ref="A8:A9"/>
    <mergeCell ref="B8:B9"/>
    <mergeCell ref="C8:C9"/>
    <mergeCell ref="D8:D9"/>
    <mergeCell ref="E8:E9"/>
    <mergeCell ref="F8:F9"/>
    <mergeCell ref="G8:G9"/>
    <mergeCell ref="H8:H9"/>
    <mergeCell ref="A6:A7"/>
    <mergeCell ref="C6:C7"/>
    <mergeCell ref="D6:D7"/>
    <mergeCell ref="E6:E7"/>
    <mergeCell ref="A13:E13"/>
    <mergeCell ref="A10:A11"/>
    <mergeCell ref="B10:B11"/>
    <mergeCell ref="C10:C11"/>
    <mergeCell ref="D10:D11"/>
    <mergeCell ref="E10:E11"/>
    <mergeCell ref="G10:G11"/>
    <mergeCell ref="H10:H11"/>
    <mergeCell ref="A18:E18"/>
    <mergeCell ref="A20:E20"/>
    <mergeCell ref="A22:B22"/>
    <mergeCell ref="A24:D24"/>
    <mergeCell ref="A26:I26"/>
  </mergeCells>
  <pageMargins left="1.2204724409448819" right="0.23622047244094491" top="1.3385826771653544" bottom="0.74803149606299213" header="0.70866141732283472" footer="0.31496062992125984"/>
  <pageSetup paperSize="9" scale="71" fitToWidth="0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1C9565C-C6D5-466E-A1FF-381F10E671D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Formularz cenowy zad 1 </vt:lpstr>
      <vt:lpstr>Formularz cenowy zad 2 </vt:lpstr>
      <vt:lpstr>'Formularz cenowy zad 1 '!Obszar_wydruku</vt:lpstr>
      <vt:lpstr>'Formularz cenowy zad 2 '!Obszar_wydruku</vt:lpstr>
      <vt:lpstr>'Formularz cenowy zad 1 '!Tytuły_wydruku</vt:lpstr>
      <vt:lpstr>'Formularz cenowy zad 2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Drobniak Anna</dc:creator>
  <cp:lastModifiedBy>Letkomiller Marlena</cp:lastModifiedBy>
  <cp:lastPrinted>2025-03-27T13:06:49Z</cp:lastPrinted>
  <dcterms:created xsi:type="dcterms:W3CDTF">2014-02-20T07:36:20Z</dcterms:created>
  <dcterms:modified xsi:type="dcterms:W3CDTF">2025-03-27T13:07:11Z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69ab21a6-aae9-4503-83bf-51717fcc50cb</vt:lpwstr>
  </property>
  <property fmtid="{D5CDD505-2E9C-101B-9397-08002B2CF9AE}" pid="3" name="bjSaver">
    <vt:lpwstr>H13EtZgN/HseUr8ocwfl3+5nBe6gJAth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Drobniak Anna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10.50.115.52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