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4\"/>
    </mc:Choice>
  </mc:AlternateContent>
  <xr:revisionPtr revIDLastSave="0" documentId="13_ncr:1_{5C7A00BB-1771-419F-B217-E2708B581AEC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4" sheetId="14" r:id="rId3"/>
  </sheets>
  <definedNames>
    <definedName name="_xlnm._FilterDatabase" localSheetId="1" hidden="1">całość!$A$1:$L$21</definedName>
    <definedName name="_xlnm._FilterDatabase" localSheetId="2" hidden="1">'część 4'!#REF!</definedName>
    <definedName name="plik_Jelcz" localSheetId="1">całość!$A$3:$H$34</definedName>
    <definedName name="plik_Jelcz" localSheetId="2">'część 4'!$A$1:$H$5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4" l="1"/>
  <c r="P4" i="14"/>
  <c r="O4" i="14"/>
  <c r="Q3" i="14"/>
  <c r="P3" i="14"/>
  <c r="O3" i="14"/>
  <c r="Q5" i="14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13" i="11" l="1"/>
  <c r="S22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<sst xmlns="http://schemas.openxmlformats.org/spreadsheetml/2006/main" count="266" uniqueCount="105">
  <si>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</si>
  <si>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</si>
  <si>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</si>
  <si>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</si>
  <si>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</si>
  <si>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</si>
  <si>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</si>
  <si>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</si>
  <si>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</si>
  <si>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</si>
  <si>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</si>
  <si>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</si>
  <si>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</si>
  <si>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</si>
  <si>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</si>
  <si>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</si>
  <si>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</si>
  <si>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</si>
  <si>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</si>
  <si>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</si>
  <si>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</si>
  <si>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</si>
  <si>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</si>
  <si>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</si>
  <si>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</si>
  <si>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</si>
  <si>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</si>
  <si>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</si>
  <si>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</si>
  <si>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</si>
  <si>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</si>
  <si>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</si>
  <si>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</si>
  <si>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</si>
  <si>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</si>
  <si>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</si>
  <si>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</si>
  <si>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</si>
  <si>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</si>
  <si>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</si>
  <si>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</si>
  <si>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</si>
  <si>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</si>
  <si>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</si>
  <si>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</si>
  <si>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</si>
  <si>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</si>
  <si>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</si>
  <si>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</si>
  <si>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</si>
  <si>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</si>
  <si>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</si>
  <si>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</si>
  <si>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</si>
  <si>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</si>
  <si>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</si>
  <si>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</si>
  <si>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</si>
  <si>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</si>
  <si>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</si>
  <si>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</si>
  <si>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</si>
  <si>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</si>
  <si>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</si>
  <si>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</si>
  <si>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</si>
  <si>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</si>
  <si>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</si>
  <si>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</si>
  <si>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</si>
  <si>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</si>
  <si>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</si>
  <si>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</si>
  <si>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</si>
  <si>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</si>
  <si>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</si>
  <si>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</si>
  <si>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</si>
  <si>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</si>
  <si>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</si>
  <si>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</si>
  <si>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</si>
  <si>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</si>
  <si>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</si>
  <si>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</si>
  <si>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</si>
  <si>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</si>
  <si>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</si>
  <si>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</si>
  <si>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</si>
  <si>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</si>
  <si>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</si>
  <si>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</si>
  <si>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</si>
  <si>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</si>
  <si>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</si>
  <si>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</si>
  <si>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</si>
  <si>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</si>
  <si>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Marka
pojazdu/typ
/model</t>
  </si>
  <si>
    <t>podatek VAT %</t>
  </si>
  <si>
    <t>Zał. 4.2 : Formularz asortymentow cenowy OPCJA Część nr . 4 - akumulatory specjalne AGM</t>
  </si>
  <si>
    <t xml:space="preserve">suma </t>
  </si>
  <si>
    <t xml:space="preserve">
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</si>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</sst>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6" t="s">
        <v>86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7" t="s">
        <v>22</v>
      </c>
      <c r="L2" s="47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4" t="s">
        <v>55</v>
      </c>
      <c r="O13" s="44"/>
      <c r="P13" s="44"/>
      <c r="Q13" s="44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6" t="s">
        <v>87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7" t="s">
        <v>22</v>
      </c>
      <c r="L16" s="47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4" t="s">
        <v>55</v>
      </c>
      <c r="O22" s="44"/>
      <c r="P22" s="44"/>
      <c r="Q22" s="44"/>
      <c r="R22" s="6" t="s">
        <v>55</v>
      </c>
      <c r="S22" s="33" t="str">
        <f>IF(SUM(S17:S21)&gt;0,SUM(S17:S21),"")</f>
        <v/>
      </c>
    </row>
    <row r="24" spans="1:19" x14ac:dyDescent="0.25">
      <c r="A24" s="46" t="s">
        <v>88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7" t="s">
        <v>22</v>
      </c>
      <c r="L25" s="47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5"/>
      <c r="L26" s="45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5"/>
      <c r="L27" s="45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4" t="s">
        <v>55</v>
      </c>
      <c r="O28" s="44"/>
      <c r="P28" s="44"/>
      <c r="Q28" s="44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6" t="s">
        <v>89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7" t="s">
        <v>22</v>
      </c>
      <c r="L31" s="47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4" t="s">
        <v>55</v>
      </c>
      <c r="O34" s="44"/>
      <c r="P34" s="44"/>
      <c r="Q34" s="44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A1:S1"/>
    <mergeCell ref="K2:L2"/>
    <mergeCell ref="A15:S15"/>
    <mergeCell ref="K16:L16"/>
    <mergeCell ref="A24:S24"/>
    <mergeCell ref="N22:Q22"/>
    <mergeCell ref="N34:Q34"/>
    <mergeCell ref="N13:Q13"/>
    <mergeCell ref="K26:L26"/>
    <mergeCell ref="K27:L27"/>
    <mergeCell ref="A30:S30"/>
    <mergeCell ref="K31:L31"/>
    <mergeCell ref="K25:L25"/>
    <mergeCell ref="N28:Q28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1"/>
  <sheetViews>
    <sheetView tabSelected="1" view="pageLayout" zoomScaleNormal="100" workbookViewId="0">
      <selection activeCell="K13" sqref="K13"/>
    </sheetView>
  </sheetViews>
  <sheetFormatPr defaultColWidth="3" defaultRowHeight="15" x14ac:dyDescent="0.25"/>
  <cols>
    <col min="1" max="1" width="3.7109375" style="3" customWidth="1"/>
    <col min="2" max="2" width="11.7109375" style="3" customWidth="1"/>
    <col min="3" max="3" width="15.28515625" style="3" customWidth="1"/>
    <col min="4" max="4" width="4.7109375" style="5" customWidth="1"/>
    <col min="5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7" width="14.7109375" style="3" customWidth="1"/>
    <col min="18" max="23" width="3" style="3" customWidth="1"/>
    <col min="24" max="16384" width="3" style="3"/>
  </cols>
  <sheetData>
    <row r="1" spans="1:17" x14ac:dyDescent="0.25">
      <c r="A1" s="46" t="s">
        <v>101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38.25" customHeight="1" x14ac:dyDescent="0.25">
      <c r="A2" s="17" t="s">
        <v>17</v>
      </c>
      <c r="B2" s="19" t="s">
        <v>99</v>
      </c>
      <c r="C2" s="38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95</v>
      </c>
      <c r="K2" s="47" t="s">
        <v>22</v>
      </c>
      <c r="L2" s="47"/>
      <c r="M2" s="21" t="s">
        <v>74</v>
      </c>
      <c r="N2" s="21" t="s">
        <v>51</v>
      </c>
      <c r="O2" s="17" t="s">
        <v>52</v>
      </c>
      <c r="P2" s="19" t="s">
        <v>100</v>
      </c>
      <c r="Q2" s="19" t="s">
        <v>54</v>
      </c>
    </row>
    <row r="3" spans="1:17" ht="33.75" x14ac:dyDescent="0.25">
      <c r="A3" s="22">
        <v>1</v>
      </c>
      <c r="B3" s="36" t="s">
        <v>70</v>
      </c>
      <c r="C3" s="16" t="s">
        <v>71</v>
      </c>
      <c r="D3" s="23" t="s">
        <v>16</v>
      </c>
      <c r="E3" s="23">
        <v>12</v>
      </c>
      <c r="F3" s="23">
        <v>55</v>
      </c>
      <c r="G3" s="23" t="s">
        <v>68</v>
      </c>
      <c r="H3" s="23" t="s">
        <v>20</v>
      </c>
      <c r="I3" s="23">
        <v>20</v>
      </c>
      <c r="J3" s="40" t="s">
        <v>96</v>
      </c>
      <c r="K3" s="24" t="s">
        <v>69</v>
      </c>
      <c r="L3" s="24" t="s">
        <v>48</v>
      </c>
      <c r="M3" s="25"/>
      <c r="N3" s="26"/>
      <c r="O3" s="27" t="str">
        <f>IF(N3&gt;0,N3*I3,"")</f>
        <v/>
      </c>
      <c r="P3" s="27" t="str">
        <f>IF(N3&gt;0,ROUND(N3*0.23,2),"")</f>
        <v/>
      </c>
      <c r="Q3" s="27" t="str">
        <f>IF(N3&gt;0,O3+(I3*P3),"")</f>
        <v/>
      </c>
    </row>
    <row r="4" spans="1:17" ht="33.75" x14ac:dyDescent="0.25">
      <c r="A4" s="22">
        <v>2</v>
      </c>
      <c r="B4" s="36" t="s">
        <v>70</v>
      </c>
      <c r="C4" s="16" t="s">
        <v>72</v>
      </c>
      <c r="D4" s="23" t="s">
        <v>16</v>
      </c>
      <c r="E4" s="23">
        <v>12</v>
      </c>
      <c r="F4" s="23">
        <v>50</v>
      </c>
      <c r="G4" s="23" t="s">
        <v>73</v>
      </c>
      <c r="H4" s="23" t="s">
        <v>20</v>
      </c>
      <c r="I4" s="23">
        <v>40</v>
      </c>
      <c r="J4" s="40" t="s">
        <v>96</v>
      </c>
      <c r="K4" s="24" t="s">
        <v>69</v>
      </c>
      <c r="L4" s="24" t="s">
        <v>48</v>
      </c>
      <c r="M4" s="25"/>
      <c r="N4" s="26"/>
      <c r="O4" s="27" t="str">
        <f>IF(N4&gt;0,N4*I4,"")</f>
        <v/>
      </c>
      <c r="P4" s="27" t="str">
        <f>IF(N4&gt;0,ROUND(N4*0.23,2),"")</f>
        <v/>
      </c>
      <c r="Q4" s="27" t="str">
        <f>IF(N4&gt;0,O4+(I4*P4),"")</f>
        <v/>
      </c>
    </row>
    <row r="5" spans="1:17" x14ac:dyDescent="0.25">
      <c r="A5" s="7"/>
      <c r="B5" s="1"/>
      <c r="C5" s="1"/>
      <c r="D5" s="2"/>
      <c r="E5" s="2"/>
      <c r="F5" s="2"/>
      <c r="G5" s="1"/>
      <c r="H5" s="2"/>
      <c r="I5" s="8"/>
      <c r="N5" s="43" t="s">
        <v>102</v>
      </c>
      <c r="O5" s="43"/>
      <c r="P5" s="43"/>
      <c r="Q5" s="33" t="str">
        <f>IF(SUM(Q3:Q4)&gt;0,SUM(Q3:Q4),"")</f>
        <v/>
      </c>
    </row>
    <row r="7" spans="1:17" ht="26.25" customHeight="1" x14ac:dyDescent="0.25">
      <c r="B7" s="50" t="s">
        <v>104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9" spans="1:17" x14ac:dyDescent="0.25">
      <c r="B9" s="48" t="s">
        <v>103</v>
      </c>
      <c r="C9" s="49"/>
      <c r="D9" s="49"/>
      <c r="E9" s="49"/>
      <c r="F9" s="49"/>
    </row>
    <row r="10" spans="1:17" x14ac:dyDescent="0.25">
      <c r="B10" s="49"/>
      <c r="C10" s="49"/>
      <c r="D10" s="49"/>
      <c r="E10" s="49"/>
      <c r="F10" s="49"/>
    </row>
    <row r="11" spans="1:17" ht="44.25" customHeight="1" x14ac:dyDescent="0.25">
      <c r="B11" s="49"/>
      <c r="C11" s="49"/>
      <c r="D11" s="49"/>
      <c r="E11" s="49"/>
      <c r="F11" s="49"/>
    </row>
  </sheetData>
  <protectedRanges>
    <protectedRange sqref="C21:G21" name="Rozstęp8_6_6"/>
    <protectedRange sqref="C150:G150" name="Rozstęp8_4_2_3_2"/>
    <protectedRange sqref="C151:G151" name="Rozstęp8_3_2_4_2"/>
    <protectedRange sqref="C153:G153" name="Rozstęp8_3_2_8_2"/>
    <protectedRange sqref="B154" name="Rozstęp9_10_2"/>
    <protectedRange sqref="C154:G154" name="Rozstęp8_10_2_2"/>
    <protectedRange sqref="B155" name="Rozstęp9_1_4_2"/>
    <protectedRange sqref="B156" name="Rozstęp9_1_5_2"/>
    <protectedRange sqref="B157" name="Rozstęp9_1_6_6"/>
    <protectedRange sqref="C157:G157" name="Rozstęp8_17_6"/>
    <protectedRange sqref="B158" name="Rozstęp9_1_7_2"/>
    <protectedRange sqref="B159" name="Rozstęp9_1_12_2"/>
    <protectedRange sqref="C159:G159" name="Rozstęp8_1_2_10_2"/>
    <protectedRange sqref="C160:G160" name="Rozstęp8_2_1_11_2"/>
    <protectedRange sqref="C161:G161" name="Rozstęp8_4_2_11_2"/>
    <protectedRange sqref="B162" name="Rozstęp9_11_3_2"/>
    <protectedRange sqref="C240:G240" name="Rozstęp8_1_2_7"/>
    <protectedRange sqref="C308:G308" name="Rozstęp8_1_2_3"/>
    <protectedRange sqref="C309:G309" name="Rozstęp8_1_2_2_2"/>
    <protectedRange sqref="C547:G552" name="Rozstęp8_1_2_7_2"/>
    <protectedRange sqref="C553:G553" name="Rozstęp8_2_1_9_1"/>
    <protectedRange sqref="B554" name="Rozstęp9_11_3_3"/>
    <protectedRange sqref="C554:G554" name="Rozstęp8_10_6_1"/>
    <protectedRange sqref="B555" name="Rozstęp9_11_3_1_2"/>
    <protectedRange sqref="B556" name="Rozstęp9_7_1_9_1"/>
    <protectedRange sqref="C560:G560" name="Rozstęp8_3_5_1"/>
    <protectedRange sqref="C584:G584" name="Rozstęp8_1_2_5"/>
    <protectedRange sqref="C585:G585" name="Rozstęp8_1_2_6"/>
    <protectedRange sqref="C637:G638" name="Rozstęp8_5_1_7"/>
    <protectedRange sqref="C639:G639" name="Rozstęp8_2_1_1"/>
    <protectedRange sqref="C640:G640" name="Rozstęp8_2_1_2"/>
    <protectedRange sqref="C650:G651" name="Rozstęp8_1_2_3_1"/>
    <protectedRange sqref="C652:G652" name="Rozstęp8_38_2_11"/>
    <protectedRange sqref="C655:G655" name="Rozstęp8_4_2_2"/>
    <protectedRange sqref="C656:G656" name="Rozstęp8_4_2_3"/>
    <protectedRange sqref="C657:G657" name="Rozstęp8_3_2_4"/>
    <protectedRange sqref="C658:G659" name="Rozstęp8_6_2_4"/>
    <protectedRange sqref="C660:G660" name="Rozstęp8_3_8"/>
    <protectedRange sqref="C661:G661" name="Rozstęp8_3_9"/>
    <protectedRange sqref="C662:G662" name="Rozstęp8_6_12"/>
    <protectedRange sqref="C664:G666" name="Rozstęp8_2_1_3"/>
    <protectedRange sqref="C672:G673" name="Rozstęp8_1_2_5_1"/>
    <protectedRange sqref="C674:G674" name="Rozstęp8_1_2_7_3"/>
    <protectedRange sqref="C675:G675" name="Rozstęp8_2_1_8"/>
    <protectedRange sqref="C676:G677" name="Rozstęp8_2_1_9_2"/>
    <protectedRange sqref="C678:G678" name="Rozstęp8_3_2_8"/>
    <protectedRange sqref="C926:G926" name="Rozstęp8_38_2_11_2"/>
    <protectedRange sqref="C940:G940" name="Rozstęp8_3_4"/>
    <protectedRange sqref="C941:G941" name="Rozstęp8_3_2_2"/>
    <protectedRange sqref="C942:G942" name="Rozstęp8_1_2_14"/>
    <protectedRange sqref="C943:G943" name="Rozstęp8_1_2_15"/>
  </protectedRanges>
  <mergeCells count="4">
    <mergeCell ref="K2:L2"/>
    <mergeCell ref="A1:Q1"/>
    <mergeCell ref="B9:F11"/>
    <mergeCell ref="B7:M7"/>
  </mergeCells>
  <pageMargins left="0.23622047244094491" right="0.23622047244094491" top="1.3385826771653544" bottom="0.74803149606299213" header="0.31496062992125984" footer="0.31496062992125984"/>
  <pageSetup paperSize="9" scale="84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A3D8AA6-66AF-4ACB-9675-508AB5BB97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4</vt:lpstr>
      <vt:lpstr>całość!plik_Jelcz</vt:lpstr>
      <vt:lpstr>'część 4'!plik_Jelcz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