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pc\Desktop\2022\2025\273\273.5.2025 sprzedaż energii elektrycznej\"/>
    </mc:Choice>
  </mc:AlternateContent>
  <xr:revisionPtr revIDLastSave="0" documentId="13_ncr:1_{3F8E6788-87A1-49A2-A74C-5407D4EF5CDB}" xr6:coauthVersionLast="36" xr6:coauthVersionMax="36" xr10:uidLastSave="{00000000-0000-0000-0000-000000000000}"/>
  <bookViews>
    <workbookView xWindow="0" yWindow="0" windowWidth="22260" windowHeight="12648" activeTab="1" xr2:uid="{00000000-000D-0000-FFFF-FFFF00000000}"/>
  </bookViews>
  <sheets>
    <sheet name="Arkusz1" sheetId="1" r:id="rId1"/>
    <sheet name="Arkusz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2" l="1"/>
  <c r="L8" i="1" l="1"/>
  <c r="K8" i="1"/>
  <c r="J8" i="1"/>
  <c r="I8" i="1"/>
  <c r="H8" i="1"/>
  <c r="G8" i="1"/>
  <c r="L7" i="1"/>
  <c r="K7" i="1"/>
  <c r="J6" i="1"/>
  <c r="I7" i="1"/>
  <c r="I6" i="1"/>
  <c r="H7" i="1"/>
  <c r="H6" i="1"/>
</calcChain>
</file>

<file path=xl/sharedStrings.xml><?xml version="1.0" encoding="utf-8"?>
<sst xmlns="http://schemas.openxmlformats.org/spreadsheetml/2006/main" count="45" uniqueCount="42">
  <si>
    <t>Prognoza zużycia energii elelktrycznej w okresie trwania umowy tj. 01 maja 2025 - 30 kwietnia 2027</t>
  </si>
  <si>
    <t>Załącznik nr 2</t>
  </si>
  <si>
    <t>Sprzedaż energii elektrycznej 2025 - 2027</t>
  </si>
  <si>
    <t>lp.</t>
  </si>
  <si>
    <t>adres PPE</t>
  </si>
  <si>
    <t>Rodzaj punktu podobu</t>
  </si>
  <si>
    <t>ul. Zamkowa 4, 56-400 Oleśnica</t>
  </si>
  <si>
    <t>ul. Wałowa 10, 56-400 Oleśnica</t>
  </si>
  <si>
    <t>Lokal użytkowy</t>
  </si>
  <si>
    <t>numer PPE</t>
  </si>
  <si>
    <t>numer licznika</t>
  </si>
  <si>
    <t>590322415300626730</t>
  </si>
  <si>
    <t>95879698</t>
  </si>
  <si>
    <t>590322415300061036</t>
  </si>
  <si>
    <t>322056155374</t>
  </si>
  <si>
    <t>-</t>
  </si>
  <si>
    <t>Taryfa/moc (kW)</t>
  </si>
  <si>
    <t>C21/65</t>
  </si>
  <si>
    <t>C12B/24</t>
  </si>
  <si>
    <t>SUMA:</t>
  </si>
  <si>
    <t>zużycie   styczeń 2024 - styczeń 2025 (kWh)</t>
  </si>
  <si>
    <t>Średnie miesięczne zużycie (kWh)</t>
  </si>
  <si>
    <t>zużycie prognozowane w okresie trwania umowy (kWh)</t>
  </si>
  <si>
    <t>energia całodobowa (kWh)</t>
  </si>
  <si>
    <t>energia dzienna (kWh)</t>
  </si>
  <si>
    <t>energia nocna (kWh)</t>
  </si>
  <si>
    <t>Taryfa</t>
  </si>
  <si>
    <t>Szacunkowe zapotrzebowanie na energię elektryczną w okresie od 01 maja 2025 r. do 30 kwietnia 2027 r. (w kWh)</t>
  </si>
  <si>
    <t>Cena jednostkowa (Cj) netto w zł/kWh</t>
  </si>
  <si>
    <t>Wartość netto (kol.2x3)</t>
  </si>
  <si>
    <t>VAT</t>
  </si>
  <si>
    <t>Wartość brutto</t>
  </si>
  <si>
    <t>C21</t>
  </si>
  <si>
    <t>Razem</t>
  </si>
  <si>
    <t>Razem wartość brutto umowy</t>
  </si>
  <si>
    <t>zł netto/m-c</t>
  </si>
  <si>
    <t>ilość miesięcy x ilość PPE</t>
  </si>
  <si>
    <t>C12b - strefa dzienna</t>
  </si>
  <si>
    <t>C12b - strefa nocna</t>
  </si>
  <si>
    <r>
      <t xml:space="preserve">Opłata handlowa       </t>
    </r>
    <r>
      <rPr>
        <b/>
        <sz val="8"/>
        <color theme="1"/>
        <rFont val="Calibri"/>
        <family val="2"/>
        <charset val="238"/>
        <scheme val="minor"/>
      </rPr>
      <t>(jeżeli wystepuje) w przypadku braku opłaty wpisać w rubryki 0 (zero)</t>
    </r>
  </si>
  <si>
    <t>Zapytanie ofertowe na zakup energii elektrycznej lata 2025-2027 dla obiektów Centrum Kształcenia 
i Wychowania OHP w Oleśnicy</t>
  </si>
  <si>
    <t>Załącznik nr 3 - formularz cenowy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</si>
</sst>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#,##0.00\ &quot;zł&quot;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zcionka tekstu podstawowego"/>
      <charset val="238"/>
    </font>
    <font>
      <sz val="12"/>
      <color rgb="FF000000"/>
      <name val="Calibri"/>
      <family val="2"/>
      <charset val="238"/>
    </font>
    <font>
      <b/>
      <sz val="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2" fillId="0" borderId="0" applyNumberFormat="0" applyBorder="0" applyProtection="0"/>
  </cellStyleXfs>
  <cellXfs count="33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49" fontId="3" fillId="0" borderId="2" xfId="1" applyNumberFormat="1" applyFont="1" applyFill="1" applyBorder="1" applyAlignment="1">
      <alignment horizontal="center" vertical="center"/>
    </xf>
    <xf numFmtId="49" fontId="3" fillId="0" borderId="3" xfId="1" applyNumberFormat="1" applyFont="1" applyFill="1" applyBorder="1" applyAlignment="1">
      <alignment horizontal="center" vertical="center"/>
    </xf>
    <xf numFmtId="49" fontId="3" fillId="0" borderId="4" xfId="1" applyNumberFormat="1" applyFont="1" applyFill="1" applyBorder="1" applyAlignment="1">
      <alignment horizontal="center" vertical="center"/>
    </xf>
    <xf numFmtId="16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1" fillId="0" borderId="1" xfId="0" applyFont="1" applyBorder="1"/>
    <xf numFmtId="0" fontId="0" fillId="0" borderId="0" xfId="0" applyAlignment="1"/>
    <xf numFmtId="0" fontId="0" fillId="0" borderId="10" xfId="0" applyBorder="1"/>
    <xf numFmtId="0" fontId="0" fillId="0" borderId="12" xfId="0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165" fontId="0" fillId="0" borderId="1" xfId="0" applyNumberFormat="1" applyBorder="1"/>
    <xf numFmtId="165" fontId="0" fillId="0" borderId="11" xfId="0" applyNumberFormat="1" applyBorder="1"/>
    <xf numFmtId="0" fontId="1" fillId="0" borderId="1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165" fontId="0" fillId="0" borderId="8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5" fontId="0" fillId="0" borderId="13" xfId="0" applyNumberFormat="1" applyBorder="1" applyAlignment="1">
      <alignment horizont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wrapText="1"/>
    </xf>
  </cellXfs>
  <cellStyles count="2">
    <cellStyle name="Normalny" xfId="0" builtinId="0"/>
    <cellStyle name="Normalny 4" xfId="1" xr:uid="{AFAF3946-CC5A-4467-90DC-48040571B6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workbookViewId="0">
      <selection activeCell="I11" sqref="I11"/>
    </sheetView>
  </sheetViews>
  <sheetFormatPr defaultRowHeight="14.4"/>
  <cols>
    <col min="1" max="1" width="4" customWidth="1"/>
    <col min="2" max="2" width="14.77734375" customWidth="1"/>
    <col min="3" max="3" width="18.6640625" customWidth="1"/>
    <col min="4" max="4" width="21.21875" customWidth="1"/>
    <col min="5" max="5" width="15.6640625" customWidth="1"/>
    <col min="6" max="6" width="13.33203125" customWidth="1"/>
    <col min="7" max="7" width="14" customWidth="1"/>
    <col min="8" max="8" width="12.5546875" customWidth="1"/>
    <col min="9" max="9" width="17.6640625" customWidth="1"/>
    <col min="10" max="12" width="12.77734375" customWidth="1"/>
  </cols>
  <sheetData>
    <row r="1" spans="1:12">
      <c r="A1" s="22" t="s">
        <v>2</v>
      </c>
      <c r="B1" s="22"/>
      <c r="C1" s="22"/>
      <c r="D1" s="22"/>
      <c r="E1" s="22"/>
      <c r="F1" s="22"/>
      <c r="G1" s="22"/>
      <c r="H1" s="11"/>
      <c r="I1" s="11"/>
      <c r="J1" s="11"/>
      <c r="K1" s="23" t="s">
        <v>1</v>
      </c>
      <c r="L1" s="23"/>
    </row>
    <row r="4" spans="1:12">
      <c r="A4" t="s">
        <v>0</v>
      </c>
    </row>
    <row r="5" spans="1:12" ht="56.4" customHeight="1">
      <c r="A5" s="2" t="s">
        <v>3</v>
      </c>
      <c r="B5" s="2" t="s">
        <v>4</v>
      </c>
      <c r="C5" s="2" t="s">
        <v>5</v>
      </c>
      <c r="D5" s="2" t="s">
        <v>9</v>
      </c>
      <c r="E5" s="2" t="s">
        <v>10</v>
      </c>
      <c r="F5" s="2" t="s">
        <v>16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</row>
    <row r="6" spans="1:12" ht="58.2" customHeight="1">
      <c r="A6" s="7">
        <v>1</v>
      </c>
      <c r="B6" s="8" t="s">
        <v>6</v>
      </c>
      <c r="C6" s="7" t="s">
        <v>8</v>
      </c>
      <c r="D6" s="3" t="s">
        <v>11</v>
      </c>
      <c r="E6" s="4" t="s">
        <v>12</v>
      </c>
      <c r="F6" s="7" t="s">
        <v>17</v>
      </c>
      <c r="G6" s="7">
        <v>65732</v>
      </c>
      <c r="H6" s="9">
        <f>G6/12</f>
        <v>5477.666666666667</v>
      </c>
      <c r="I6" s="7">
        <f>G6*2</f>
        <v>131464</v>
      </c>
      <c r="J6" s="7">
        <f>H6*2</f>
        <v>10955.333333333334</v>
      </c>
      <c r="K6" s="7" t="s">
        <v>15</v>
      </c>
      <c r="L6" s="7" t="s">
        <v>15</v>
      </c>
    </row>
    <row r="7" spans="1:12" ht="58.2" customHeight="1">
      <c r="A7" s="7">
        <v>2</v>
      </c>
      <c r="B7" s="8" t="s">
        <v>7</v>
      </c>
      <c r="C7" s="7" t="s">
        <v>8</v>
      </c>
      <c r="D7" s="5" t="s">
        <v>13</v>
      </c>
      <c r="E7" s="3" t="s">
        <v>14</v>
      </c>
      <c r="F7" s="7" t="s">
        <v>18</v>
      </c>
      <c r="G7" s="7">
        <v>2054</v>
      </c>
      <c r="H7" s="9">
        <f>G7/12</f>
        <v>171.16666666666666</v>
      </c>
      <c r="I7" s="7">
        <f>G7*2</f>
        <v>4108</v>
      </c>
      <c r="J7" s="7" t="s">
        <v>15</v>
      </c>
      <c r="K7" s="7">
        <f>1342*2</f>
        <v>2684</v>
      </c>
      <c r="L7" s="7">
        <f>712*2</f>
        <v>1424</v>
      </c>
    </row>
    <row r="8" spans="1:12">
      <c r="A8" s="19"/>
      <c r="B8" s="20"/>
      <c r="C8" s="20"/>
      <c r="D8" s="20"/>
      <c r="E8" s="21"/>
      <c r="F8" s="1" t="s">
        <v>19</v>
      </c>
      <c r="G8" s="1">
        <f t="shared" ref="G8:L8" si="0">SUM(G6:G7)</f>
        <v>67786</v>
      </c>
      <c r="H8" s="6">
        <f t="shared" si="0"/>
        <v>5648.8333333333339</v>
      </c>
      <c r="I8" s="10">
        <f t="shared" si="0"/>
        <v>135572</v>
      </c>
      <c r="J8" s="1">
        <f t="shared" si="0"/>
        <v>10955.333333333334</v>
      </c>
      <c r="K8" s="1">
        <f t="shared" si="0"/>
        <v>2684</v>
      </c>
      <c r="L8" s="1">
        <f t="shared" si="0"/>
        <v>1424</v>
      </c>
    </row>
  </sheetData>
  <mergeCells count="3">
    <mergeCell ref="A8:E8"/>
    <mergeCell ref="A1:G1"/>
    <mergeCell ref="K1:L1"/>
  </mergeCells>
  <pageMargins left="0.7" right="0.7" top="0.75" bottom="0.75" header="0.3" footer="0.3"/>
  <pageSetup paperSize="9" orientation="portrait" verticalDpi="0" r:id="rId1"/>
  <ignoredErrors>
    <ignoredError sqref="D6:E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61A94-516D-4887-A86D-713DAECC47AE}">
  <sheetPr>
    <pageSetUpPr fitToPage="1"/>
  </sheetPr>
  <dimension ref="A1:F12"/>
  <sheetViews>
    <sheetView tabSelected="1" topLeftCell="A7" workbookViewId="0">
      <selection activeCell="C6" sqref="C6"/>
    </sheetView>
  </sheetViews>
  <sheetFormatPr defaultRowHeight="14.4"/>
  <cols>
    <col min="1" max="6" width="20.77734375" customWidth="1"/>
  </cols>
  <sheetData>
    <row r="1" spans="1:6" ht="33.6" customHeight="1">
      <c r="A1" s="32" t="s">
        <v>40</v>
      </c>
      <c r="B1" s="22"/>
      <c r="C1" s="22"/>
      <c r="D1" s="22"/>
      <c r="E1" s="31" t="s">
        <v>41</v>
      </c>
      <c r="F1" s="31"/>
    </row>
    <row r="2" spans="1:6" ht="74.400000000000006" customHeight="1">
      <c r="A2" s="20"/>
      <c r="B2" s="20"/>
      <c r="C2" s="20"/>
      <c r="D2" s="20"/>
      <c r="E2" s="20"/>
      <c r="F2" s="20"/>
    </row>
    <row r="3" spans="1:6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</row>
    <row r="4" spans="1:6" ht="88.8" customHeight="1">
      <c r="A4" s="14" t="s">
        <v>26</v>
      </c>
      <c r="B4" s="15" t="s">
        <v>27</v>
      </c>
      <c r="C4" s="15" t="s">
        <v>28</v>
      </c>
      <c r="D4" s="15" t="s">
        <v>29</v>
      </c>
      <c r="E4" s="15" t="s">
        <v>30</v>
      </c>
      <c r="F4" s="15" t="s">
        <v>31</v>
      </c>
    </row>
    <row r="5" spans="1:6" ht="30" customHeight="1">
      <c r="A5" s="10" t="s">
        <v>32</v>
      </c>
      <c r="B5" s="1">
        <v>131464</v>
      </c>
      <c r="C5" s="16"/>
      <c r="D5" s="16"/>
      <c r="E5" s="1"/>
      <c r="F5" s="16"/>
    </row>
    <row r="6" spans="1:6" ht="30" customHeight="1">
      <c r="A6" s="10" t="s">
        <v>37</v>
      </c>
      <c r="B6" s="1">
        <v>2684</v>
      </c>
      <c r="C6" s="16"/>
      <c r="D6" s="16"/>
      <c r="E6" s="1"/>
      <c r="F6" s="16"/>
    </row>
    <row r="7" spans="1:6" ht="30" customHeight="1">
      <c r="A7" s="10" t="s">
        <v>38</v>
      </c>
      <c r="B7" s="1">
        <v>1424</v>
      </c>
      <c r="C7" s="16"/>
      <c r="D7" s="16"/>
      <c r="E7" s="1"/>
      <c r="F7" s="16"/>
    </row>
    <row r="8" spans="1:6" ht="30" customHeight="1">
      <c r="A8" s="10" t="s">
        <v>33</v>
      </c>
      <c r="B8" s="1">
        <f>SUM(B5:B7)</f>
        <v>135572</v>
      </c>
      <c r="C8" s="16"/>
      <c r="D8" s="16"/>
      <c r="E8" s="1"/>
      <c r="F8" s="16"/>
    </row>
    <row r="9" spans="1:6" ht="27.6" customHeight="1">
      <c r="A9" s="24" t="s">
        <v>39</v>
      </c>
      <c r="B9" s="18" t="s">
        <v>35</v>
      </c>
      <c r="C9" s="14" t="s">
        <v>36</v>
      </c>
      <c r="D9" s="26"/>
      <c r="E9" s="28"/>
      <c r="F9" s="26"/>
    </row>
    <row r="10" spans="1:6" ht="40.049999999999997" customHeight="1" thickBot="1">
      <c r="A10" s="25"/>
      <c r="B10" s="16"/>
      <c r="C10" s="1"/>
      <c r="D10" s="27"/>
      <c r="E10" s="29"/>
      <c r="F10" s="30"/>
    </row>
    <row r="11" spans="1:6" ht="46.2" customHeight="1" thickTop="1" thickBot="1">
      <c r="A11" s="14" t="s">
        <v>34</v>
      </c>
      <c r="B11" s="12"/>
      <c r="C11" s="12"/>
      <c r="D11" s="12"/>
      <c r="E11" s="13"/>
      <c r="F11" s="17"/>
    </row>
    <row r="12" spans="1:6" ht="15" thickTop="1"/>
  </sheetData>
  <mergeCells count="7">
    <mergeCell ref="A9:A10"/>
    <mergeCell ref="D9:D10"/>
    <mergeCell ref="E9:E10"/>
    <mergeCell ref="F9:F10"/>
    <mergeCell ref="E1:F1"/>
    <mergeCell ref="A1:D1"/>
    <mergeCell ref="A2:F2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2025-04-01T08:00:26Z</cp:lastPrinted>
  <dcterms:created xsi:type="dcterms:W3CDTF">2015-06-05T18:19:34Z</dcterms:created>
  <dcterms:modified xsi:type="dcterms:W3CDTF">2025-04-01T08:00:28Z</dcterms:modified>
</cp:coreProperties>
</file>