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ecka1536\Desktop\Nowy folder (2)\"/>
    </mc:Choice>
  </mc:AlternateContent>
  <xr:revisionPtr revIDLastSave="0" documentId="13_ncr:1_{3ADFB02C-FF26-434A-B0ED-559D9AD7395E}" xr6:coauthVersionLast="36" xr6:coauthVersionMax="36" xr10:uidLastSave="{00000000-0000-0000-0000-000000000000}"/>
  <bookViews>
    <workbookView xWindow="360" yWindow="360" windowWidth="19320" windowHeight="11535" xr2:uid="{00000000-000D-0000-FFFF-FFFF00000000}"/>
  </bookViews>
  <sheets>
    <sheet name="ZBIORCZY_KIEKRZ" sheetId="36" r:id="rId1"/>
  </sheets>
  <definedNames>
    <definedName name="__xlfn_BAHTTEXT">#N/A</definedName>
    <definedName name="__xlfn_IFERROR">#N/A</definedName>
    <definedName name="_xlnm.Print_Area" localSheetId="0">ZBIORCZY_KIEKRZ!$A$1:$K$37</definedName>
  </definedNames>
  <calcPr calcId="191029"/>
</workbook>
</file>

<file path=xl/calcChain.xml><?xml version="1.0" encoding="utf-8"?>
<calcChain xmlns="http://schemas.openxmlformats.org/spreadsheetml/2006/main">
  <c r="C7" i="36" l="1"/>
  <c r="D10" i="36" s="1"/>
  <c r="H10" i="36" l="1"/>
  <c r="H9" i="36"/>
  <c r="H8" i="36"/>
  <c r="G25" i="36" l="1"/>
  <c r="G37" i="36" s="1"/>
  <c r="D7" i="36" s="1"/>
  <c r="I9" i="36"/>
  <c r="J9" i="36" s="1"/>
  <c r="K9" i="36" s="1"/>
  <c r="I10" i="36"/>
  <c r="J10" i="36" s="1"/>
  <c r="K10" i="36" s="1"/>
  <c r="I7" i="36" l="1"/>
  <c r="I8" i="36"/>
  <c r="J8" i="36" s="1"/>
  <c r="K8" i="36" s="1"/>
  <c r="I11" i="36" l="1"/>
  <c r="J7" i="36"/>
  <c r="K7" i="36" l="1"/>
  <c r="K11" i="36" s="1"/>
  <c r="J11" i="36"/>
</calcChain>
</file>

<file path=xl/sharedStrings.xml><?xml version="1.0" encoding="utf-8"?>
<sst xmlns="http://schemas.openxmlformats.org/spreadsheetml/2006/main" count="33" uniqueCount="33">
  <si>
    <t>Kotłownia</t>
  </si>
  <si>
    <t>Ilość gazu grupy E</t>
  </si>
  <si>
    <t>Cena jednostkowa netto w zł</t>
  </si>
  <si>
    <t>VAT %</t>
  </si>
  <si>
    <t>Wartość netto</t>
  </si>
  <si>
    <t>VAT</t>
  </si>
  <si>
    <t>Wartość brutto</t>
  </si>
  <si>
    <t>kWh</t>
  </si>
  <si>
    <t>Opłata dystrybucyjna zmienna</t>
  </si>
  <si>
    <t>Paliwo gazowe</t>
  </si>
  <si>
    <t>mc</t>
  </si>
  <si>
    <t>kWh/rok</t>
  </si>
  <si>
    <t>Opłata dystrybucyjna stała</t>
  </si>
  <si>
    <t>Faktyczne ceny ustalane podczas przetargu</t>
  </si>
  <si>
    <t>Moc określona z obowiazującej umowy lub z warunków przyłączenia do sieci gazowej i na tej podstawie następuje przypisanie do taryfy</t>
  </si>
  <si>
    <t>Ceny zależne od taryfy Operatora Systemu Dystrybucji (OSD) i Zamawiający nie ma na nią wpływu</t>
  </si>
  <si>
    <r>
      <t>współczynnik konwersji (zależy od ciepła spalania 39,5 MJ/m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) =</t>
    </r>
    <r>
      <rPr>
        <vertAlign val="superscript"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10,972 kWh/m</t>
    </r>
    <r>
      <rPr>
        <vertAlign val="superscript"/>
        <sz val="11"/>
        <color theme="1"/>
        <rFont val="Times New Roman"/>
        <family val="1"/>
        <charset val="238"/>
      </rPr>
      <t>3</t>
    </r>
  </si>
  <si>
    <r>
      <t>Zużycie gazu w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lub z warunków przyłaczenia do sieci gazowej</t>
    </r>
  </si>
  <si>
    <t>Rodzaj                        należności</t>
  </si>
  <si>
    <t>współczynnik konwersji</t>
  </si>
  <si>
    <t>ciepło spalania</t>
  </si>
  <si>
    <t>sprawność urządzeń</t>
  </si>
  <si>
    <t>Opłata                        abonamentowa</t>
  </si>
  <si>
    <t>Moc kWh</t>
  </si>
  <si>
    <t xml:space="preserve">przewidywana ilość wytworzonych GJ </t>
  </si>
  <si>
    <t xml:space="preserve">Stacja                             Redukcyjna                                   Kiekrz                                  ul. Rekreacyjna  </t>
  </si>
  <si>
    <t>moc zamówiona</t>
  </si>
  <si>
    <t>zapotrzebowana ilość gazu dla 12 m-cy</t>
  </si>
  <si>
    <t>zapotrzebowana ilość kWh dla 12 m-cy</t>
  </si>
  <si>
    <t>Opłata dystrybucyjna stała 365 dni x 24 h x moc 331 kWh/h</t>
  </si>
  <si>
    <t>FORMULARZ CENOWY</t>
  </si>
  <si>
    <t>ZAŁ. NR 6 DO SWZ</t>
  </si>
  <si>
    <t xml:space="preserve">Niniejszy dokument należy opatrzyć kwalifikowanym podpisem elektronicznym. 
Uwaga! Nanoszenie jakichkolwiek zmian w treści dokumentu po opatrzeniu ww podpisem może skutkować naruszeniem integralności podpisu, a w konsekwencji skutkować odrzuceniem oferty.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</si>
</sst>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FF00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rgb="FF00B050"/>
      <name val="Times New Roman"/>
      <family val="1"/>
      <charset val="238"/>
    </font>
    <font>
      <b/>
      <sz val="14"/>
      <color rgb="FF00B05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sz val="11"/>
      <color rgb="FF00B050"/>
      <name val="Arial"/>
      <family val="2"/>
      <charset val="238"/>
    </font>
    <font>
      <b/>
      <sz val="14"/>
      <color rgb="FF00B050"/>
      <name val="Arial"/>
      <family val="2"/>
      <charset val="238"/>
    </font>
    <font>
      <sz val="14"/>
      <color rgb="FF00B050"/>
      <name val="Arial"/>
      <family val="2"/>
      <charset val="238"/>
    </font>
    <font>
      <sz val="11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4" fontId="1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9" fillId="0" borderId="0" xfId="0" applyFont="1"/>
    <xf numFmtId="0" fontId="9" fillId="2" borderId="0" xfId="0" applyFont="1" applyFill="1"/>
    <xf numFmtId="0" fontId="3" fillId="0" borderId="0" xfId="0" applyFont="1" applyFill="1"/>
    <xf numFmtId="4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3" fillId="0" borderId="0" xfId="0" applyFont="1"/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0" fontId="16" fillId="0" borderId="0" xfId="0" applyFont="1" applyFill="1"/>
    <xf numFmtId="0" fontId="17" fillId="0" borderId="0" xfId="0" applyFont="1"/>
    <xf numFmtId="0" fontId="12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3" fontId="19" fillId="0" borderId="0" xfId="0" applyNumberFormat="1" applyFont="1"/>
    <xf numFmtId="164" fontId="3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tabSelected="1" zoomScaleNormal="100" workbookViewId="0">
      <selection activeCell="J36" sqref="J36"/>
    </sheetView>
  </sheetViews>
  <sheetFormatPr defaultRowHeight="14.25"/>
  <cols>
    <col min="1" max="1" width="3.7109375" style="1" customWidth="1"/>
    <col min="2" max="2" width="17.140625" style="1" customWidth="1"/>
    <col min="3" max="3" width="12.28515625" style="1" customWidth="1"/>
    <col min="4" max="4" width="11.42578125" style="1" customWidth="1"/>
    <col min="5" max="5" width="13.140625" style="1" customWidth="1"/>
    <col min="6" max="6" width="19.85546875" style="1" customWidth="1"/>
    <col min="7" max="7" width="15.5703125" style="1" customWidth="1"/>
    <col min="8" max="8" width="9.140625" style="1"/>
    <col min="9" max="11" width="18.7109375" style="1" customWidth="1"/>
    <col min="12" max="12" width="9.140625" style="1"/>
    <col min="13" max="13" width="11.42578125" style="1" bestFit="1" customWidth="1"/>
    <col min="14" max="14" width="10.140625" style="1" bestFit="1" customWidth="1"/>
    <col min="15" max="16384" width="9.140625" style="1"/>
  </cols>
  <sheetData>
    <row r="1" spans="2:14"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2:14" ht="15">
      <c r="B2" s="55"/>
      <c r="C2" s="55"/>
      <c r="D2" s="55"/>
      <c r="E2" s="55"/>
      <c r="F2" s="60" t="s">
        <v>30</v>
      </c>
      <c r="G2" s="55"/>
      <c r="H2" s="55"/>
      <c r="I2" s="55"/>
      <c r="J2" s="55"/>
      <c r="K2" s="60" t="s">
        <v>31</v>
      </c>
    </row>
    <row r="3" spans="2:14" ht="15"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2:14"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2:14" ht="15" thickBot="1"/>
    <row r="6" spans="2:14" ht="45.75" thickBot="1">
      <c r="B6" s="38" t="s">
        <v>0</v>
      </c>
      <c r="C6" s="39" t="s">
        <v>23</v>
      </c>
      <c r="D6" s="67" t="s">
        <v>1</v>
      </c>
      <c r="E6" s="68"/>
      <c r="F6" s="40" t="s">
        <v>18</v>
      </c>
      <c r="G6" s="40" t="s">
        <v>2</v>
      </c>
      <c r="H6" s="39" t="s">
        <v>3</v>
      </c>
      <c r="I6" s="41" t="s">
        <v>4</v>
      </c>
      <c r="J6" s="39" t="s">
        <v>5</v>
      </c>
      <c r="K6" s="42" t="s">
        <v>6</v>
      </c>
      <c r="L6" s="7"/>
    </row>
    <row r="7" spans="2:14" ht="30" customHeight="1">
      <c r="B7" s="69" t="s">
        <v>25</v>
      </c>
      <c r="C7" s="72">
        <f>G33</f>
        <v>331</v>
      </c>
      <c r="D7" s="75">
        <f>G37</f>
        <v>3949.9199999999996</v>
      </c>
      <c r="E7" s="75" t="s">
        <v>7</v>
      </c>
      <c r="F7" s="30" t="s">
        <v>8</v>
      </c>
      <c r="G7" s="31"/>
      <c r="H7" s="32">
        <v>0</v>
      </c>
      <c r="I7" s="33">
        <f>D7*G7</f>
        <v>0</v>
      </c>
      <c r="J7" s="33">
        <f>I7*23%</f>
        <v>0</v>
      </c>
      <c r="K7" s="34">
        <f>J7+I7</f>
        <v>0</v>
      </c>
      <c r="L7" s="7"/>
      <c r="N7" s="5"/>
    </row>
    <row r="8" spans="2:14" ht="30" customHeight="1">
      <c r="B8" s="70"/>
      <c r="C8" s="73"/>
      <c r="D8" s="76"/>
      <c r="E8" s="76"/>
      <c r="F8" s="22" t="s">
        <v>9</v>
      </c>
      <c r="G8" s="22"/>
      <c r="H8" s="8">
        <f>H7</f>
        <v>0</v>
      </c>
      <c r="I8" s="9">
        <f>ROUND(G8*D7,2)</f>
        <v>0</v>
      </c>
      <c r="J8" s="19">
        <f t="shared" ref="J8:J10" si="0">I8*23%</f>
        <v>0</v>
      </c>
      <c r="K8" s="15">
        <f t="shared" ref="K8:K10" si="1">J8+I8</f>
        <v>0</v>
      </c>
      <c r="L8" s="7"/>
      <c r="N8" s="5"/>
    </row>
    <row r="9" spans="2:14" ht="30">
      <c r="B9" s="70"/>
      <c r="C9" s="73"/>
      <c r="D9" s="23">
        <v>12</v>
      </c>
      <c r="E9" s="23" t="s">
        <v>10</v>
      </c>
      <c r="F9" s="20" t="s">
        <v>22</v>
      </c>
      <c r="G9" s="24"/>
      <c r="H9" s="8">
        <f>H7</f>
        <v>0</v>
      </c>
      <c r="I9" s="9">
        <f>ROUND(G9*D9,2)</f>
        <v>0</v>
      </c>
      <c r="J9" s="9">
        <f t="shared" si="0"/>
        <v>0</v>
      </c>
      <c r="K9" s="15">
        <f t="shared" si="1"/>
        <v>0</v>
      </c>
      <c r="L9" s="7"/>
      <c r="N9" s="5"/>
    </row>
    <row r="10" spans="2:14" ht="30.75" thickBot="1">
      <c r="B10" s="71"/>
      <c r="C10" s="74"/>
      <c r="D10" s="35">
        <f>C7*G19*H19</f>
        <v>2899560</v>
      </c>
      <c r="E10" s="35" t="s">
        <v>11</v>
      </c>
      <c r="F10" s="36" t="s">
        <v>12</v>
      </c>
      <c r="G10" s="37"/>
      <c r="H10" s="16">
        <f>H7</f>
        <v>0</v>
      </c>
      <c r="I10" s="17">
        <f>ROUND(G10*D10,2)</f>
        <v>0</v>
      </c>
      <c r="J10" s="19">
        <f t="shared" si="0"/>
        <v>0</v>
      </c>
      <c r="K10" s="18">
        <f t="shared" si="1"/>
        <v>0</v>
      </c>
      <c r="L10" s="7"/>
      <c r="N10" s="5"/>
    </row>
    <row r="11" spans="2:14" ht="30" customHeight="1" thickBot="1">
      <c r="B11" s="7"/>
      <c r="C11" s="7"/>
      <c r="D11" s="7"/>
      <c r="E11" s="61"/>
      <c r="F11" s="61"/>
      <c r="G11" s="61"/>
      <c r="H11" s="7"/>
      <c r="I11" s="47">
        <f>SUM(I7:I10)</f>
        <v>0</v>
      </c>
      <c r="J11" s="48">
        <f>SUM(J7:J10)</f>
        <v>0</v>
      </c>
      <c r="K11" s="49">
        <f>SUM(K7:K10)</f>
        <v>0</v>
      </c>
      <c r="L11" s="7"/>
    </row>
    <row r="12" spans="2:14" ht="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2:14" ht="18">
      <c r="B13" s="63" t="s">
        <v>16</v>
      </c>
      <c r="C13" s="63"/>
      <c r="D13" s="63"/>
      <c r="E13" s="63"/>
      <c r="F13" s="63"/>
      <c r="G13" s="58">
        <v>10.972</v>
      </c>
      <c r="H13" s="7"/>
      <c r="I13" s="10"/>
      <c r="J13" s="7"/>
      <c r="K13" s="7"/>
      <c r="L13" s="7"/>
    </row>
    <row r="14" spans="2:14" ht="15">
      <c r="B14" s="7"/>
      <c r="C14" s="7"/>
      <c r="D14" s="7"/>
      <c r="E14" s="7"/>
      <c r="F14" s="7"/>
      <c r="G14" s="7"/>
      <c r="H14" s="7"/>
      <c r="I14" s="10"/>
      <c r="J14" s="7"/>
      <c r="K14" s="7"/>
      <c r="L14" s="7"/>
    </row>
    <row r="15" spans="2:14" ht="15">
      <c r="B15" s="14" t="s">
        <v>14</v>
      </c>
      <c r="C15" s="14"/>
      <c r="D15" s="14"/>
      <c r="E15" s="14"/>
      <c r="F15" s="14"/>
      <c r="G15" s="14"/>
      <c r="H15" s="14"/>
      <c r="I15" s="25"/>
      <c r="J15" s="14"/>
      <c r="K15" s="14"/>
      <c r="L15" s="14"/>
    </row>
    <row r="16" spans="2:14" s="3" customFormat="1" ht="15">
      <c r="B16" s="14"/>
      <c r="C16" s="14"/>
      <c r="D16" s="14"/>
      <c r="E16" s="14"/>
      <c r="F16" s="14"/>
      <c r="G16" s="14"/>
      <c r="H16" s="14"/>
      <c r="I16" s="25"/>
      <c r="J16" s="14"/>
      <c r="K16" s="14"/>
      <c r="L16" s="11"/>
    </row>
    <row r="17" spans="2:12" s="2" customFormat="1" ht="18">
      <c r="B17" s="21" t="s">
        <v>17</v>
      </c>
      <c r="C17" s="26"/>
      <c r="D17" s="26"/>
      <c r="E17" s="26"/>
      <c r="F17" s="26"/>
      <c r="G17" s="26"/>
      <c r="H17" s="26"/>
      <c r="I17" s="26"/>
      <c r="J17" s="26"/>
      <c r="K17" s="26"/>
      <c r="L17" s="12"/>
    </row>
    <row r="18" spans="2:12" s="4" customFormat="1" ht="15">
      <c r="B18" s="21"/>
      <c r="C18" s="26"/>
      <c r="D18" s="26"/>
      <c r="E18" s="26"/>
      <c r="F18" s="26"/>
      <c r="G18" s="26"/>
      <c r="H18" s="26"/>
      <c r="I18" s="26"/>
      <c r="J18" s="26"/>
      <c r="K18" s="26"/>
      <c r="L18" s="13"/>
    </row>
    <row r="19" spans="2:12" ht="15">
      <c r="B19" s="14" t="s">
        <v>29</v>
      </c>
      <c r="C19" s="14"/>
      <c r="D19" s="14"/>
      <c r="E19" s="14"/>
      <c r="F19" s="14"/>
      <c r="G19" s="53">
        <v>365</v>
      </c>
      <c r="H19" s="53">
        <v>24</v>
      </c>
      <c r="I19" s="14"/>
      <c r="J19" s="14"/>
      <c r="K19" s="14"/>
      <c r="L19" s="7"/>
    </row>
    <row r="20" spans="2:12" ht="1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7"/>
    </row>
    <row r="21" spans="2:12" ht="15">
      <c r="B21" s="14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7"/>
    </row>
    <row r="22" spans="2:12" ht="1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7"/>
    </row>
    <row r="23" spans="2:12" ht="15">
      <c r="B23" s="14" t="s">
        <v>15</v>
      </c>
      <c r="C23" s="14"/>
      <c r="D23" s="14"/>
      <c r="E23" s="14"/>
      <c r="F23" s="14"/>
      <c r="G23" s="14"/>
      <c r="H23" s="14"/>
      <c r="I23" s="14"/>
      <c r="J23" s="14"/>
      <c r="K23" s="14"/>
      <c r="L23" s="7"/>
    </row>
    <row r="24" spans="2:12"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2:12" ht="15">
      <c r="B25" s="64" t="s">
        <v>19</v>
      </c>
      <c r="C25" s="64"/>
      <c r="D25" s="64"/>
      <c r="E25" s="64"/>
      <c r="F25" s="64"/>
      <c r="G25" s="59">
        <f>G13</f>
        <v>10.972</v>
      </c>
      <c r="H25" s="27"/>
      <c r="I25" s="27"/>
      <c r="J25" s="27"/>
      <c r="K25" s="27"/>
    </row>
    <row r="26" spans="2:12" ht="15">
      <c r="B26" s="43"/>
      <c r="C26" s="43"/>
      <c r="D26" s="43"/>
      <c r="E26" s="43"/>
      <c r="F26" s="43"/>
      <c r="G26" s="43"/>
    </row>
    <row r="27" spans="2:12" ht="15">
      <c r="B27" s="64" t="s">
        <v>24</v>
      </c>
      <c r="C27" s="64"/>
      <c r="D27" s="64"/>
      <c r="E27" s="64"/>
      <c r="F27" s="64"/>
      <c r="G27" s="52">
        <v>1</v>
      </c>
    </row>
    <row r="28" spans="2:12" ht="15">
      <c r="B28" s="54"/>
      <c r="C28" s="54"/>
      <c r="D28" s="54"/>
      <c r="E28" s="54"/>
      <c r="F28" s="54"/>
      <c r="G28" s="44"/>
    </row>
    <row r="29" spans="2:12" ht="15">
      <c r="B29" s="64" t="s">
        <v>20</v>
      </c>
      <c r="C29" s="64"/>
      <c r="D29" s="64"/>
      <c r="E29" s="64"/>
      <c r="F29" s="64"/>
      <c r="G29" s="45">
        <v>39.5</v>
      </c>
    </row>
    <row r="30" spans="2:12" ht="15">
      <c r="B30" s="54"/>
      <c r="C30" s="54"/>
      <c r="D30" s="54"/>
      <c r="E30" s="54"/>
      <c r="F30" s="54"/>
      <c r="G30" s="44"/>
    </row>
    <row r="31" spans="2:12" ht="15">
      <c r="B31" s="64" t="s">
        <v>21</v>
      </c>
      <c r="C31" s="64"/>
      <c r="D31" s="64"/>
      <c r="E31" s="64"/>
      <c r="F31" s="64"/>
      <c r="G31" s="44">
        <v>0.9</v>
      </c>
    </row>
    <row r="32" spans="2:12" ht="15">
      <c r="B32" s="54"/>
      <c r="C32" s="54"/>
      <c r="D32" s="54"/>
      <c r="E32" s="54"/>
      <c r="F32" s="54"/>
      <c r="G32" s="43"/>
    </row>
    <row r="33" spans="1:9" ht="15">
      <c r="B33" s="64" t="s">
        <v>26</v>
      </c>
      <c r="C33" s="64"/>
      <c r="D33" s="64"/>
      <c r="E33" s="64"/>
      <c r="F33" s="64"/>
      <c r="G33" s="52">
        <v>331</v>
      </c>
    </row>
    <row r="34" spans="1:9">
      <c r="B34" s="46"/>
      <c r="C34" s="46"/>
      <c r="D34" s="46"/>
      <c r="E34" s="46"/>
      <c r="F34" s="46"/>
      <c r="G34" s="46"/>
    </row>
    <row r="35" spans="1:9" ht="18">
      <c r="B35" s="62" t="s">
        <v>27</v>
      </c>
      <c r="C35" s="62"/>
      <c r="D35" s="62"/>
      <c r="E35" s="62"/>
      <c r="F35" s="62"/>
      <c r="G35" s="56">
        <v>360</v>
      </c>
    </row>
    <row r="36" spans="1:9" ht="18">
      <c r="B36" s="50"/>
      <c r="C36" s="51"/>
      <c r="D36" s="51"/>
      <c r="E36" s="51"/>
      <c r="F36" s="51"/>
      <c r="G36" s="57"/>
    </row>
    <row r="37" spans="1:9" ht="18">
      <c r="B37" s="62" t="s">
        <v>28</v>
      </c>
      <c r="C37" s="62"/>
      <c r="D37" s="62"/>
      <c r="E37" s="62"/>
      <c r="F37" s="62"/>
      <c r="G37" s="56">
        <f>G35*G25</f>
        <v>3949.9199999999996</v>
      </c>
      <c r="I37" s="6"/>
    </row>
    <row r="38" spans="1:9" ht="15">
      <c r="B38" s="28"/>
      <c r="I38" s="6"/>
    </row>
    <row r="39" spans="1:9" ht="15">
      <c r="B39" s="29"/>
      <c r="I39" s="6"/>
    </row>
    <row r="40" spans="1:9">
      <c r="I40" s="6"/>
    </row>
    <row r="41" spans="1:9" s="77" customFormat="1" ht="57" customHeight="1">
      <c r="A41" s="78" t="s">
        <v>32</v>
      </c>
      <c r="B41" s="78"/>
      <c r="C41" s="78"/>
      <c r="D41" s="78"/>
      <c r="E41" s="78"/>
      <c r="F41" s="78"/>
      <c r="G41" s="78"/>
    </row>
  </sheetData>
  <mergeCells count="17">
    <mergeCell ref="A41:G41"/>
    <mergeCell ref="B1:K1"/>
    <mergeCell ref="B3:K3"/>
    <mergeCell ref="D6:E6"/>
    <mergeCell ref="B7:B10"/>
    <mergeCell ref="C7:C10"/>
    <mergeCell ref="D7:D8"/>
    <mergeCell ref="E7:E8"/>
    <mergeCell ref="E11:G11"/>
    <mergeCell ref="B35:F35"/>
    <mergeCell ref="B37:F37"/>
    <mergeCell ref="B13:F13"/>
    <mergeCell ref="B25:F25"/>
    <mergeCell ref="B27:F27"/>
    <mergeCell ref="B29:F29"/>
    <mergeCell ref="B31:F31"/>
    <mergeCell ref="B33:F33"/>
  </mergeCells>
  <pageMargins left="0.70866141732283472" right="0.70866141732283472" top="0.74803149606299213" bottom="0.35433070866141736" header="0.31496062992125984" footer="0.31496062992125984"/>
  <pageSetup paperSize="9" scale="78" orientation="landscape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179C733-B238-4FEB-8E4F-D5719F1916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ZBIORCZY_KIEKRZ</vt:lpstr>
      <vt:lpstr>ZBIORCZY_KIEKRZ!Obszar_wydruku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Heimrath Maciej</dc:creator>
  <cp:lastModifiedBy>Gałecka Bożena</cp:lastModifiedBy>
  <cp:lastPrinted>2025-01-17T08:09:54Z</cp:lastPrinted>
  <dcterms:created xsi:type="dcterms:W3CDTF">2016-10-03T06:32:57Z</dcterms:created>
  <dcterms:modified xsi:type="dcterms:W3CDTF">2025-02-27T07:25:49Z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8cdd02ee-0479-4aa2-9bd6-e98225af60ad</vt:lpwstr>
  </property>
  <property fmtid="{D5CDD505-2E9C-101B-9397-08002B2CF9AE}" pid="3" name="bjSaver">
    <vt:lpwstr>ctuK5/DVbdiRCB0tFfoOPcEJF/QMyq1t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