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zpital\Desktop\D-6 energia elektryczna\PLATFORMA NOWY 2025\"/>
    </mc:Choice>
  </mc:AlternateContent>
  <xr:revisionPtr revIDLastSave="0" documentId="13_ncr:1_{AF2A91F2-0EAE-4BDD-B10E-A74FFC4F34E2}" xr6:coauthVersionLast="47" xr6:coauthVersionMax="47" xr10:uidLastSave="{00000000-0000-0000-0000-000000000000}"/>
  <bookViews>
    <workbookView xWindow="-120" yWindow="-120" windowWidth="19440" windowHeight="15000" tabRatio="228" firstSheet="1" activeTab="1" xr2:uid="{00000000-000D-0000-FFFF-FFFF00000000}"/>
  </bookViews>
  <sheets>
    <sheet name="Arkusz1" sheetId="1" state="hidden" r:id="rId1"/>
    <sheet name="Arkusz2" sheetId="2" r:id="rId2"/>
  </sheets>
  <definedNames>
    <definedName name="_xlnm.Print_Area" localSheetId="0">Arkusz1!$A$1:$U$7</definedName>
    <definedName name="_xlnm.Print_Area" localSheetId="1">Arkusz2!$A$1:$I$8</definedName>
  </definedNames>
  <calcPr calcId="191029"/>
</workbook>
</file>

<file path=xl/calcChain.xml><?xml version="1.0" encoding="utf-8"?>
<calcChain xmlns="http://schemas.openxmlformats.org/spreadsheetml/2006/main">
  <c r="D4" i="2" l="1"/>
  <c r="U4" i="1"/>
  <c r="T4" i="1"/>
  <c r="S4" i="1"/>
  <c r="S7" i="1" l="1"/>
  <c r="T7" i="1"/>
  <c r="U7" i="1"/>
</calcChain>
</file>

<file path=xl/sharedStrings.xml><?xml version="1.0" encoding="utf-8"?>
<sst xmlns="http://schemas.openxmlformats.org/spreadsheetml/2006/main" count="85" uniqueCount="67">
  <si>
    <t>Układ fazowy</t>
  </si>
  <si>
    <t>Miejsce dostarczania będące jednocześnie miejscem rozgraniczenia własności instalacji i sieci OSD</t>
  </si>
  <si>
    <t>Miejsce zainstalowania układu pomiarowo-rozliczeniowego</t>
  </si>
  <si>
    <t>Właściciel układu pomiarowo-rozliczeniowego</t>
  </si>
  <si>
    <t>Moc umowna w kW</t>
  </si>
  <si>
    <t>Okres rozliczeniowy</t>
  </si>
  <si>
    <t>Wybrana do rozliczeń grupa taryfowa</t>
  </si>
  <si>
    <t xml:space="preserve">Adres punktu odbioru </t>
  </si>
  <si>
    <t>L.p.</t>
  </si>
  <si>
    <t>Zabezpieczenie przedlicznikowe [A]</t>
  </si>
  <si>
    <t>1.</t>
  </si>
  <si>
    <t>2.</t>
  </si>
  <si>
    <t>Rodzaj punktu odbioru</t>
  </si>
  <si>
    <t>SUMA [kWh]:</t>
  </si>
  <si>
    <t>I strefa</t>
  </si>
  <si>
    <t>II strefa</t>
  </si>
  <si>
    <t>III strefa</t>
  </si>
  <si>
    <t>Płatnik</t>
  </si>
  <si>
    <t>Okres wypowiedzenia umowy</t>
  </si>
  <si>
    <t>Operator Systemu Dystrybucyjnego</t>
  </si>
  <si>
    <t xml:space="preserve">Nr licznika </t>
  </si>
  <si>
    <t>Enea Operator Sp. z o.o.</t>
  </si>
  <si>
    <t>ul. Poznańska 97 88-100 Inowrocław</t>
  </si>
  <si>
    <t>miesięczny</t>
  </si>
  <si>
    <t>B23</t>
  </si>
  <si>
    <t>3 - fazowy</t>
  </si>
  <si>
    <t>0,01-1{10}A</t>
  </si>
  <si>
    <t>Nr ewidencyjny umowy (PPE) na dystrybucję</t>
  </si>
  <si>
    <t>Okres obowiązywania umowy  na zakup</t>
  </si>
  <si>
    <t>PLENED00000590000000000000935671</t>
  </si>
  <si>
    <t>PLENED00000590000000000000235618</t>
  </si>
  <si>
    <t>Nr umowy na zakup energii</t>
  </si>
  <si>
    <t>Stacja elektroenergetyczna 15/0,4 kV Ino SZPITAL</t>
  </si>
  <si>
    <t>Szyny zbiorcze torów prądowych 15 kV pomiędzy polem nr 2 - GPZ Rąbinek (Enea Operator), a polem nr 1 - Pomiar SZR (Odbiorca)</t>
  </si>
  <si>
    <t>Szyny zbiorcze torów prądowych 15 kV pomiędzy polem nr 3 - GPZ Marulewska (Enea Operator), a polem nr 10 - Pomiar SZR (Odbiorca)</t>
  </si>
  <si>
    <t xml:space="preserve">Budynki Szpitala </t>
  </si>
  <si>
    <t xml:space="preserve"> </t>
  </si>
  <si>
    <t>W czasie realizacji umowy, po wykonaniu  projektu budowlanego pn.   ,,Modernizacja sieci energetycznej Szpitala Wielospecjalistycznego im. dr L. Błażka w Inowrocławiu”,  możliwa jest zmiana umowy w przedmiocie wartości  mocy umownej z 650 kW na 800 kW.</t>
  </si>
  <si>
    <t>Szpital Wielospecjalistyczny im. dr L. Błażka w Inowrocławiu</t>
  </si>
  <si>
    <t>uwzgledniony w umowie</t>
  </si>
  <si>
    <t>SZCZEGÓŁOWY OPIS PRZEDMIOTU ZAMÓWIENIA                                                                                                                                                                                                                                                                                                                                     Załącznik nr 1 do SIWZ</t>
  </si>
  <si>
    <t>Lp.</t>
  </si>
  <si>
    <t>Oznaczenie składnika cenowego</t>
  </si>
  <si>
    <t>Cena jednostkowa netto w zł.</t>
  </si>
  <si>
    <t>Wartość netto w zł.</t>
  </si>
  <si>
    <t>Podatek VAT</t>
  </si>
  <si>
    <t>Wartość brutto w zł.</t>
  </si>
  <si>
    <t>%</t>
  </si>
  <si>
    <t>kwota w zł.</t>
  </si>
  <si>
    <t>OPŁATA ZA ENERGIĘ ELEKTRYCZNĄ – GRUPA TARYFOWA B23</t>
  </si>
  <si>
    <t>Cena za energię – szczyt przedpołudniowy [zł/MWh]</t>
  </si>
  <si>
    <t>Cena za energię – szczyt popołudniowy [zł/MWh]</t>
  </si>
  <si>
    <t>Cena za energię – pozostała część doby [zł/MWh]</t>
  </si>
  <si>
    <t>Stawka opłaty za obsługę handlową [zł/m-c]</t>
  </si>
  <si>
    <t xml:space="preserve">RAZEM dla poz. I </t>
  </si>
  <si>
    <t>38892888</t>
  </si>
  <si>
    <t>37819813</t>
  </si>
  <si>
    <t>na czas określony-1 miesiąc</t>
  </si>
  <si>
    <t>Ilość MWh/ 1 miesiąc</t>
  </si>
  <si>
    <t>3.</t>
  </si>
  <si>
    <t>ul. Toruńska 32,               88-100 Inowrocław</t>
  </si>
  <si>
    <t>Budynek Pomocy Doraźnej</t>
  </si>
  <si>
    <t>63045084</t>
  </si>
  <si>
    <t>PLENED590310600009927690</t>
  </si>
  <si>
    <t>dwumiesięczny</t>
  </si>
  <si>
    <t>C11</t>
  </si>
  <si>
    <t xml:space="preserve">Szacowane zużycie energii w MWh z podziałem na strefy zgodnie z grupa taryfową B23 w okresie 1 miesiąca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</si>
</sst>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z_ł_-;\-* #,##0.00\ _z_ł_-;_-* &quot;-&quot;??\ _z_ł_-;_-@_-"/>
    <numFmt numFmtId="165" formatCode="#,##0.000"/>
    <numFmt numFmtId="166" formatCode="#,##0.0"/>
  </numFmts>
  <fonts count="17" x14ac:knownFonts="1">
    <font>
      <sz val="11"/>
      <color theme="1"/>
      <name val="Calibri"/>
      <family val="2"/>
      <charset val="238"/>
      <scheme val="minor"/>
    </font>
    <font>
      <sz val="12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9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sz val="18"/>
      <color indexed="9"/>
      <name val="Arial"/>
      <family val="2"/>
      <charset val="238"/>
    </font>
    <font>
      <b/>
      <sz val="14"/>
      <color indexed="8"/>
      <name val="Arial"/>
      <family val="2"/>
      <charset val="238"/>
    </font>
    <font>
      <sz val="12"/>
      <color rgb="FFFF0000"/>
      <name val="Arial"/>
      <family val="2"/>
      <charset val="238"/>
    </font>
    <font>
      <sz val="12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sz val="1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6" fillId="0" borderId="0" applyFont="0" applyFill="0" applyBorder="0" applyAlignment="0" applyProtection="0"/>
  </cellStyleXfs>
  <cellXfs count="9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/>
    </xf>
    <xf numFmtId="16" fontId="4" fillId="2" borderId="1" xfId="0" applyNumberFormat="1" applyFont="1" applyFill="1" applyBorder="1" applyAlignment="1">
      <alignment horizontal="right" vertical="center" wrapText="1"/>
    </xf>
    <xf numFmtId="16" fontId="4" fillId="2" borderId="2" xfId="0" applyNumberFormat="1" applyFont="1" applyFill="1" applyBorder="1" applyAlignment="1">
      <alignment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16" fontId="4" fillId="2" borderId="4" xfId="0" applyNumberFormat="1" applyFont="1" applyFill="1" applyBorder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16" fontId="1" fillId="0" borderId="5" xfId="0" applyNumberFormat="1" applyFont="1" applyBorder="1" applyAlignment="1">
      <alignment horizontal="right" vertical="center" wrapText="1"/>
    </xf>
    <xf numFmtId="16" fontId="1" fillId="0" borderId="6" xfId="0" applyNumberFormat="1" applyFont="1" applyBorder="1" applyAlignment="1">
      <alignment horizontal="center" vertical="center" wrapText="1"/>
    </xf>
    <xf numFmtId="16" fontId="1" fillId="0" borderId="7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66" fontId="7" fillId="0" borderId="8" xfId="0" applyNumberFormat="1" applyFont="1" applyBorder="1" applyAlignment="1">
      <alignment horizontal="right" vertical="center"/>
    </xf>
    <xf numFmtId="165" fontId="4" fillId="2" borderId="2" xfId="0" applyNumberFormat="1" applyFont="1" applyFill="1" applyBorder="1" applyAlignment="1">
      <alignment horizontal="center" vertical="center" wrapText="1"/>
    </xf>
    <xf numFmtId="0" fontId="8" fillId="0" borderId="0" xfId="0" applyFont="1"/>
    <xf numFmtId="16" fontId="9" fillId="2" borderId="2" xfId="0" applyNumberFormat="1" applyFont="1" applyFill="1" applyBorder="1" applyAlignment="1">
      <alignment vertical="center" wrapText="1"/>
    </xf>
    <xf numFmtId="16" fontId="1" fillId="3" borderId="7" xfId="0" applyNumberFormat="1" applyFont="1" applyFill="1" applyBorder="1" applyAlignment="1">
      <alignment horizontal="center" vertical="center" wrapText="1"/>
    </xf>
    <xf numFmtId="16" fontId="1" fillId="0" borderId="9" xfId="0" applyNumberFormat="1" applyFont="1" applyBorder="1" applyAlignment="1">
      <alignment horizontal="center" vertical="center" wrapText="1"/>
    </xf>
    <xf numFmtId="16" fontId="1" fillId="0" borderId="10" xfId="0" applyNumberFormat="1" applyFont="1" applyBorder="1" applyAlignment="1">
      <alignment horizontal="center" vertical="center" wrapText="1"/>
    </xf>
    <xf numFmtId="16" fontId="1" fillId="0" borderId="11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right" vertical="center"/>
    </xf>
    <xf numFmtId="16" fontId="11" fillId="0" borderId="7" xfId="0" applyNumberFormat="1" applyFont="1" applyBorder="1" applyAlignment="1">
      <alignment horizontal="center" vertical="center" wrapText="1"/>
    </xf>
    <xf numFmtId="1" fontId="1" fillId="0" borderId="11" xfId="0" applyNumberFormat="1" applyFont="1" applyBorder="1" applyAlignment="1">
      <alignment horizontal="center" vertical="center" wrapText="1"/>
    </xf>
    <xf numFmtId="16" fontId="12" fillId="0" borderId="11" xfId="0" applyNumberFormat="1" applyFont="1" applyBorder="1" applyAlignment="1">
      <alignment horizontal="center" vertical="center" wrapText="1"/>
    </xf>
    <xf numFmtId="16" fontId="1" fillId="0" borderId="0" xfId="0" applyNumberFormat="1" applyFont="1" applyAlignment="1">
      <alignment horizontal="center" vertical="center" wrapText="1"/>
    </xf>
    <xf numFmtId="0" fontId="5" fillId="0" borderId="16" xfId="0" applyFont="1" applyBorder="1"/>
    <xf numFmtId="0" fontId="5" fillId="0" borderId="0" xfId="0" applyFont="1" applyAlignment="1">
      <alignment horizontal="right"/>
    </xf>
    <xf numFmtId="0" fontId="5" fillId="0" borderId="0" xfId="0" applyFont="1"/>
    <xf numFmtId="0" fontId="13" fillId="0" borderId="19" xfId="0" applyFont="1" applyBorder="1" applyAlignment="1">
      <alignment horizontal="center" wrapText="1"/>
    </xf>
    <xf numFmtId="0" fontId="13" fillId="0" borderId="19" xfId="0" applyFont="1" applyBorder="1" applyAlignment="1">
      <alignment horizontal="center" vertical="top" wrapText="1"/>
    </xf>
    <xf numFmtId="0" fontId="13" fillId="0" borderId="23" xfId="0" applyFont="1" applyBorder="1" applyAlignment="1">
      <alignment horizontal="center" wrapText="1"/>
    </xf>
    <xf numFmtId="0" fontId="13" fillId="0" borderId="23" xfId="0" applyFont="1" applyBorder="1" applyAlignment="1">
      <alignment horizontal="center" vertical="top" wrapText="1"/>
    </xf>
    <xf numFmtId="0" fontId="13" fillId="0" borderId="28" xfId="0" applyFont="1" applyBorder="1" applyAlignment="1">
      <alignment horizontal="center" wrapText="1"/>
    </xf>
    <xf numFmtId="0" fontId="13" fillId="0" borderId="29" xfId="0" applyFont="1" applyBorder="1" applyAlignment="1">
      <alignment horizontal="center" wrapText="1"/>
    </xf>
    <xf numFmtId="0" fontId="13" fillId="0" borderId="30" xfId="0" applyFont="1" applyBorder="1" applyAlignment="1">
      <alignment horizontal="center" wrapText="1"/>
    </xf>
    <xf numFmtId="4" fontId="13" fillId="0" borderId="21" xfId="0" applyNumberFormat="1" applyFont="1" applyBorder="1" applyAlignment="1">
      <alignment horizontal="center" wrapText="1"/>
    </xf>
    <xf numFmtId="4" fontId="13" fillId="0" borderId="19" xfId="0" applyNumberFormat="1" applyFont="1" applyBorder="1" applyAlignment="1">
      <alignment horizontal="center" wrapText="1"/>
    </xf>
    <xf numFmtId="4" fontId="15" fillId="0" borderId="19" xfId="0" applyNumberFormat="1" applyFont="1" applyBorder="1" applyAlignment="1">
      <alignment horizontal="center" vertical="top" wrapText="1"/>
    </xf>
    <xf numFmtId="49" fontId="1" fillId="0" borderId="7" xfId="0" applyNumberFormat="1" applyFont="1" applyBorder="1" applyAlignment="1">
      <alignment horizontal="center" vertical="center" wrapText="1"/>
    </xf>
    <xf numFmtId="166" fontId="1" fillId="0" borderId="15" xfId="0" applyNumberFormat="1" applyFont="1" applyBorder="1" applyAlignment="1">
      <alignment horizontal="right" vertical="center" wrapText="1"/>
    </xf>
    <xf numFmtId="166" fontId="1" fillId="0" borderId="31" xfId="0" applyNumberFormat="1" applyFont="1" applyBorder="1" applyAlignment="1">
      <alignment horizontal="right" vertical="center" wrapText="1"/>
    </xf>
    <xf numFmtId="16" fontId="1" fillId="0" borderId="2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0" fontId="1" fillId="0" borderId="33" xfId="0" applyFont="1" applyBorder="1" applyAlignment="1">
      <alignment vertical="center" wrapText="1"/>
    </xf>
    <xf numFmtId="16" fontId="11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16" fontId="1" fillId="0" borderId="4" xfId="0" applyNumberFormat="1" applyFont="1" applyBorder="1" applyAlignment="1">
      <alignment horizontal="center" vertical="center" wrapText="1"/>
    </xf>
    <xf numFmtId="16" fontId="1" fillId="3" borderId="2" xfId="0" applyNumberFormat="1" applyFont="1" applyFill="1" applyBorder="1" applyAlignment="1">
      <alignment horizontal="center" vertical="center" wrapText="1"/>
    </xf>
    <xf numFmtId="16" fontId="1" fillId="0" borderId="34" xfId="0" applyNumberFormat="1" applyFont="1" applyBorder="1" applyAlignment="1">
      <alignment horizontal="center" vertical="center" wrapText="1"/>
    </xf>
    <xf numFmtId="1" fontId="1" fillId="0" borderId="2" xfId="0" applyNumberFormat="1" applyFont="1" applyBorder="1" applyAlignment="1">
      <alignment horizontal="center" vertical="center" wrapText="1"/>
    </xf>
    <xf numFmtId="16" fontId="1" fillId="0" borderId="32" xfId="0" applyNumberFormat="1" applyFont="1" applyBorder="1" applyAlignment="1">
      <alignment horizontal="center" vertical="center" wrapText="1"/>
    </xf>
    <xf numFmtId="49" fontId="1" fillId="0" borderId="32" xfId="0" applyNumberFormat="1" applyFont="1" applyBorder="1" applyAlignment="1">
      <alignment horizontal="center" vertical="center" wrapText="1"/>
    </xf>
    <xf numFmtId="16" fontId="11" fillId="0" borderId="32" xfId="0" applyNumberFormat="1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1" fontId="1" fillId="0" borderId="32" xfId="0" applyNumberFormat="1" applyFont="1" applyBorder="1" applyAlignment="1">
      <alignment horizontal="center" vertical="center" wrapText="1"/>
    </xf>
    <xf numFmtId="1" fontId="1" fillId="0" borderId="32" xfId="1" applyNumberFormat="1" applyFont="1" applyBorder="1" applyAlignment="1">
      <alignment vertical="center" wrapText="1"/>
    </xf>
    <xf numFmtId="12" fontId="1" fillId="0" borderId="32" xfId="1" applyNumberFormat="1" applyFont="1" applyBorder="1" applyAlignment="1">
      <alignment vertical="center" wrapText="1"/>
    </xf>
    <xf numFmtId="16" fontId="1" fillId="3" borderId="32" xfId="0" applyNumberFormat="1" applyFont="1" applyFill="1" applyBorder="1" applyAlignment="1">
      <alignment horizontal="center" vertical="center" wrapText="1"/>
    </xf>
    <xf numFmtId="166" fontId="7" fillId="0" borderId="36" xfId="0" applyNumberFormat="1" applyFont="1" applyBorder="1" applyAlignment="1">
      <alignment horizontal="right" vertical="center"/>
    </xf>
    <xf numFmtId="0" fontId="7" fillId="0" borderId="35" xfId="0" applyFont="1" applyBorder="1" applyAlignment="1">
      <alignment horizontal="center" vertical="center"/>
    </xf>
    <xf numFmtId="0" fontId="5" fillId="0" borderId="0" xfId="0" applyFont="1" applyAlignment="1">
      <alignment horizontal="left" vertical="top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left" vertical="center"/>
    </xf>
    <xf numFmtId="166" fontId="1" fillId="0" borderId="2" xfId="0" applyNumberFormat="1" applyFont="1" applyBorder="1" applyAlignment="1">
      <alignment horizontal="right" vertical="center" wrapText="1"/>
    </xf>
    <xf numFmtId="166" fontId="1" fillId="0" borderId="13" xfId="0" applyNumberFormat="1" applyFont="1" applyBorder="1" applyAlignment="1">
      <alignment horizontal="right" vertical="center" wrapText="1"/>
    </xf>
    <xf numFmtId="166" fontId="1" fillId="0" borderId="3" xfId="0" applyNumberFormat="1" applyFont="1" applyBorder="1" applyAlignment="1">
      <alignment horizontal="right" vertical="center" wrapText="1"/>
    </xf>
    <xf numFmtId="166" fontId="1" fillId="0" borderId="15" xfId="0" applyNumberFormat="1" applyFont="1" applyBorder="1" applyAlignment="1">
      <alignment horizontal="right" vertical="center" wrapText="1"/>
    </xf>
    <xf numFmtId="0" fontId="13" fillId="0" borderId="17" xfId="0" applyFont="1" applyBorder="1" applyAlignment="1">
      <alignment vertical="top" wrapText="1"/>
    </xf>
    <xf numFmtId="0" fontId="13" fillId="0" borderId="24" xfId="0" applyFont="1" applyBorder="1" applyAlignment="1">
      <alignment vertical="top" wrapText="1"/>
    </xf>
    <xf numFmtId="0" fontId="13" fillId="0" borderId="17" xfId="0" applyFont="1" applyBorder="1" applyAlignment="1">
      <alignment horizontal="center" vertical="top" wrapText="1"/>
    </xf>
    <xf numFmtId="0" fontId="13" fillId="0" borderId="27" xfId="0" applyFont="1" applyBorder="1" applyAlignment="1">
      <alignment horizontal="center" vertical="top" wrapText="1"/>
    </xf>
    <xf numFmtId="0" fontId="13" fillId="0" borderId="21" xfId="0" applyFont="1" applyBorder="1" applyAlignment="1">
      <alignment horizontal="center" vertical="top" wrapText="1"/>
    </xf>
    <xf numFmtId="0" fontId="13" fillId="0" borderId="17" xfId="0" applyFont="1" applyBorder="1" applyAlignment="1">
      <alignment horizontal="center" wrapText="1"/>
    </xf>
    <xf numFmtId="0" fontId="13" fillId="0" borderId="27" xfId="0" applyFont="1" applyBorder="1" applyAlignment="1">
      <alignment horizontal="center" wrapText="1"/>
    </xf>
    <xf numFmtId="0" fontId="13" fillId="0" borderId="22" xfId="0" applyFont="1" applyBorder="1" applyAlignment="1">
      <alignment horizontal="center" wrapText="1"/>
    </xf>
    <xf numFmtId="0" fontId="13" fillId="0" borderId="23" xfId="0" applyFont="1" applyBorder="1" applyAlignment="1">
      <alignment horizontal="center" wrapText="1"/>
    </xf>
    <xf numFmtId="0" fontId="14" fillId="0" borderId="17" xfId="0" applyFont="1" applyBorder="1" applyAlignment="1">
      <alignment horizontal="center" vertical="top" wrapText="1"/>
    </xf>
    <xf numFmtId="0" fontId="14" fillId="0" borderId="24" xfId="0" applyFont="1" applyBorder="1" applyAlignment="1">
      <alignment horizontal="center" vertical="top" wrapText="1"/>
    </xf>
    <xf numFmtId="0" fontId="14" fillId="0" borderId="20" xfId="0" applyFont="1" applyBorder="1" applyAlignment="1">
      <alignment horizontal="center" vertical="top" wrapText="1"/>
    </xf>
    <xf numFmtId="0" fontId="14" fillId="0" borderId="27" xfId="0" applyFont="1" applyBorder="1" applyAlignment="1">
      <alignment horizontal="center" vertical="top" wrapText="1"/>
    </xf>
    <xf numFmtId="0" fontId="13" fillId="0" borderId="18" xfId="0" applyFont="1" applyBorder="1" applyAlignment="1">
      <alignment horizontal="center" wrapText="1"/>
    </xf>
    <xf numFmtId="0" fontId="13" fillId="0" borderId="26" xfId="0" applyFont="1" applyBorder="1" applyAlignment="1">
      <alignment horizontal="center" wrapText="1"/>
    </xf>
    <xf numFmtId="0" fontId="13" fillId="0" borderId="19" xfId="0" applyFont="1" applyBorder="1" applyAlignment="1">
      <alignment horizontal="center" wrapText="1"/>
    </xf>
    <xf numFmtId="0" fontId="13" fillId="0" borderId="25" xfId="0" applyFont="1" applyBorder="1" applyAlignment="1">
      <alignment horizontal="center" wrapText="1"/>
    </xf>
    <xf numFmtId="0" fontId="13" fillId="0" borderId="22" xfId="0" applyFont="1" applyBorder="1" applyAlignment="1">
      <alignment horizontal="center" vertical="top" wrapText="1"/>
    </xf>
    <xf numFmtId="0" fontId="13" fillId="0" borderId="23" xfId="0" applyFont="1" applyBorder="1" applyAlignment="1">
      <alignment horizontal="center" vertical="top" wrapText="1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23"/>
  <sheetViews>
    <sheetView view="pageBreakPreview" topLeftCell="L1" zoomScale="60" workbookViewId="0">
      <selection activeCell="R7" sqref="R7"/>
    </sheetView>
  </sheetViews>
  <sheetFormatPr defaultRowHeight="18" x14ac:dyDescent="0.25"/>
  <cols>
    <col min="1" max="1" width="5" style="3" customWidth="1"/>
    <col min="2" max="2" width="28.85546875" style="3" customWidth="1"/>
    <col min="3" max="3" width="19.7109375" style="1" customWidth="1"/>
    <col min="4" max="4" width="18.5703125" style="1" customWidth="1"/>
    <col min="5" max="5" width="19.85546875" style="1" customWidth="1"/>
    <col min="6" max="6" width="27.42578125" style="19" customWidth="1"/>
    <col min="7" max="7" width="17.5703125" style="19" customWidth="1"/>
    <col min="8" max="8" width="20.7109375" style="19" customWidth="1"/>
    <col min="9" max="9" width="15.28515625" style="19" customWidth="1"/>
    <col min="10" max="10" width="32.5703125" style="19" customWidth="1"/>
    <col min="11" max="11" width="25.140625" style="19" customWidth="1"/>
    <col min="12" max="12" width="30" style="19" customWidth="1"/>
    <col min="13" max="13" width="18.28515625" style="19" customWidth="1"/>
    <col min="14" max="14" width="18.42578125" style="19" customWidth="1"/>
    <col min="15" max="15" width="15" style="1" customWidth="1"/>
    <col min="16" max="16" width="10.85546875" style="1" customWidth="1"/>
    <col min="17" max="17" width="14.85546875" style="1" customWidth="1"/>
    <col min="18" max="18" width="14" style="1" customWidth="1"/>
    <col min="19" max="19" width="14.140625" style="1" customWidth="1"/>
    <col min="20" max="20" width="15.28515625" style="1" customWidth="1"/>
    <col min="21" max="21" width="14.7109375" style="1" customWidth="1"/>
    <col min="22" max="16384" width="9.140625" style="1"/>
  </cols>
  <sheetData>
    <row r="1" spans="1:21" ht="89.25" customHeight="1" thickBot="1" x14ac:dyDescent="0.25">
      <c r="A1" s="68" t="s">
        <v>40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</row>
    <row r="2" spans="1:21" s="9" customFormat="1" ht="89.25" customHeight="1" thickBot="1" x14ac:dyDescent="0.3">
      <c r="A2" s="13" t="s">
        <v>8</v>
      </c>
      <c r="B2" s="14" t="s">
        <v>17</v>
      </c>
      <c r="C2" s="15" t="s">
        <v>7</v>
      </c>
      <c r="D2" s="15" t="s">
        <v>12</v>
      </c>
      <c r="E2" s="16" t="s">
        <v>20</v>
      </c>
      <c r="F2" s="16" t="s">
        <v>27</v>
      </c>
      <c r="G2" s="16" t="s">
        <v>31</v>
      </c>
      <c r="H2" s="16" t="s">
        <v>28</v>
      </c>
      <c r="I2" s="16" t="s">
        <v>18</v>
      </c>
      <c r="J2" s="16" t="s">
        <v>1</v>
      </c>
      <c r="K2" s="16" t="s">
        <v>2</v>
      </c>
      <c r="L2" s="16" t="s">
        <v>3</v>
      </c>
      <c r="M2" s="16" t="s">
        <v>19</v>
      </c>
      <c r="N2" s="16" t="s">
        <v>9</v>
      </c>
      <c r="O2" s="15" t="s">
        <v>0</v>
      </c>
      <c r="P2" s="16" t="s">
        <v>4</v>
      </c>
      <c r="Q2" s="16" t="s">
        <v>5</v>
      </c>
      <c r="R2" s="16" t="s">
        <v>6</v>
      </c>
      <c r="S2" s="66" t="s">
        <v>66</v>
      </c>
      <c r="T2" s="66"/>
      <c r="U2" s="67"/>
    </row>
    <row r="3" spans="1:21" s="2" customFormat="1" ht="15" customHeight="1" thickBot="1" x14ac:dyDescent="0.3">
      <c r="A3" s="4"/>
      <c r="B3" s="8"/>
      <c r="C3" s="5"/>
      <c r="D3" s="5"/>
      <c r="E3" s="20"/>
      <c r="F3" s="20"/>
      <c r="G3" s="20"/>
      <c r="H3" s="20"/>
      <c r="I3" s="20"/>
      <c r="J3" s="20"/>
      <c r="K3" s="20"/>
      <c r="L3" s="20"/>
      <c r="M3" s="20"/>
      <c r="N3" s="20"/>
      <c r="O3" s="5"/>
      <c r="P3" s="5"/>
      <c r="Q3" s="5"/>
      <c r="R3" s="5"/>
      <c r="S3" s="18" t="s">
        <v>14</v>
      </c>
      <c r="T3" s="6" t="s">
        <v>15</v>
      </c>
      <c r="U3" s="7" t="s">
        <v>16</v>
      </c>
    </row>
    <row r="4" spans="1:21" s="2" customFormat="1" ht="81" customHeight="1" thickBot="1" x14ac:dyDescent="0.3">
      <c r="A4" s="10" t="s">
        <v>10</v>
      </c>
      <c r="B4" s="11" t="s">
        <v>38</v>
      </c>
      <c r="C4" s="12" t="s">
        <v>22</v>
      </c>
      <c r="D4" s="12" t="s">
        <v>35</v>
      </c>
      <c r="E4" s="43" t="s">
        <v>56</v>
      </c>
      <c r="F4" s="28" t="s">
        <v>30</v>
      </c>
      <c r="G4" s="26"/>
      <c r="H4" s="12" t="s">
        <v>57</v>
      </c>
      <c r="I4" s="12" t="s">
        <v>39</v>
      </c>
      <c r="J4" s="2" t="s">
        <v>34</v>
      </c>
      <c r="K4" s="12" t="s">
        <v>32</v>
      </c>
      <c r="L4" s="11" t="s">
        <v>38</v>
      </c>
      <c r="M4" s="21" t="s">
        <v>21</v>
      </c>
      <c r="N4" s="12" t="s">
        <v>26</v>
      </c>
      <c r="O4" s="22" t="s">
        <v>25</v>
      </c>
      <c r="P4" s="27">
        <v>650</v>
      </c>
      <c r="Q4" s="12" t="s">
        <v>23</v>
      </c>
      <c r="R4" s="12" t="s">
        <v>24</v>
      </c>
      <c r="S4" s="69">
        <f>Arkusz2!D4</f>
        <v>64.13</v>
      </c>
      <c r="T4" s="69">
        <f>Arkusz2!D5</f>
        <v>35</v>
      </c>
      <c r="U4" s="71">
        <f>Arkusz2!D6</f>
        <v>157</v>
      </c>
    </row>
    <row r="5" spans="1:21" ht="81.75" customHeight="1" thickBot="1" x14ac:dyDescent="0.25">
      <c r="A5" s="25" t="s">
        <v>11</v>
      </c>
      <c r="B5" s="23" t="s">
        <v>38</v>
      </c>
      <c r="C5" s="24" t="s">
        <v>22</v>
      </c>
      <c r="D5" s="46" t="s">
        <v>35</v>
      </c>
      <c r="E5" s="47" t="s">
        <v>55</v>
      </c>
      <c r="F5" s="48" t="s">
        <v>29</v>
      </c>
      <c r="G5" s="49"/>
      <c r="H5" s="46" t="s">
        <v>57</v>
      </c>
      <c r="I5" s="46" t="s">
        <v>39</v>
      </c>
      <c r="J5" s="50" t="s">
        <v>33</v>
      </c>
      <c r="K5" s="46" t="s">
        <v>32</v>
      </c>
      <c r="L5" s="51" t="s">
        <v>38</v>
      </c>
      <c r="M5" s="52" t="s">
        <v>21</v>
      </c>
      <c r="N5" s="46" t="s">
        <v>26</v>
      </c>
      <c r="O5" s="53" t="s">
        <v>25</v>
      </c>
      <c r="P5" s="54">
        <v>650</v>
      </c>
      <c r="Q5" s="46" t="s">
        <v>23</v>
      </c>
      <c r="R5" s="46" t="s">
        <v>24</v>
      </c>
      <c r="S5" s="70"/>
      <c r="T5" s="70"/>
      <c r="U5" s="72"/>
    </row>
    <row r="6" spans="1:21" ht="81.75" customHeight="1" thickBot="1" x14ac:dyDescent="0.25">
      <c r="A6" s="25" t="s">
        <v>59</v>
      </c>
      <c r="B6" s="23" t="s">
        <v>38</v>
      </c>
      <c r="C6" s="12" t="s">
        <v>60</v>
      </c>
      <c r="D6" s="55" t="s">
        <v>61</v>
      </c>
      <c r="E6" s="56" t="s">
        <v>62</v>
      </c>
      <c r="F6" s="60" t="s">
        <v>63</v>
      </c>
      <c r="G6" s="57"/>
      <c r="H6" s="55"/>
      <c r="I6" s="55"/>
      <c r="J6" s="58"/>
      <c r="K6" s="55"/>
      <c r="L6" s="55" t="s">
        <v>38</v>
      </c>
      <c r="M6" s="62" t="s">
        <v>21</v>
      </c>
      <c r="N6" s="55"/>
      <c r="O6" s="55"/>
      <c r="P6" s="59">
        <v>15</v>
      </c>
      <c r="Q6" s="55" t="s">
        <v>64</v>
      </c>
      <c r="R6" s="53" t="s">
        <v>65</v>
      </c>
      <c r="S6" s="45"/>
      <c r="T6" s="45"/>
      <c r="U6" s="44"/>
    </row>
    <row r="7" spans="1:21" ht="31.5" customHeight="1" thickBot="1" x14ac:dyDescent="0.3">
      <c r="A7" s="31"/>
      <c r="B7" s="30" t="s">
        <v>37</v>
      </c>
      <c r="C7" s="30"/>
      <c r="D7" s="32"/>
      <c r="E7" s="32"/>
      <c r="F7" s="32"/>
      <c r="G7" s="32"/>
      <c r="H7" s="32"/>
      <c r="I7" s="32"/>
      <c r="J7" s="32"/>
      <c r="K7" s="32"/>
      <c r="L7" s="32"/>
      <c r="M7" s="32"/>
      <c r="R7" s="64" t="s">
        <v>13</v>
      </c>
      <c r="S7" s="63">
        <f>SUM(S4:S5)</f>
        <v>64.13</v>
      </c>
      <c r="T7" s="17">
        <f>SUM(T4:T5)</f>
        <v>35</v>
      </c>
      <c r="U7" s="17">
        <f>SUM(U4:U5)</f>
        <v>157</v>
      </c>
    </row>
    <row r="9" spans="1:21" ht="18" customHeight="1" x14ac:dyDescent="0.2">
      <c r="B9" s="65"/>
      <c r="C9" s="65"/>
      <c r="D9" s="65"/>
      <c r="E9" s="65"/>
      <c r="F9" s="65"/>
      <c r="G9" s="65"/>
      <c r="H9" s="65"/>
      <c r="I9" s="65"/>
      <c r="J9" s="65"/>
      <c r="K9" s="65"/>
      <c r="L9" s="65"/>
      <c r="M9" s="65"/>
      <c r="N9" s="65"/>
    </row>
    <row r="10" spans="1:21" ht="18" customHeight="1" x14ac:dyDescent="0.2">
      <c r="B10" s="65"/>
      <c r="C10" s="65"/>
      <c r="D10" s="65"/>
      <c r="E10" s="65"/>
      <c r="F10" s="65"/>
      <c r="G10" s="65"/>
      <c r="H10" s="65"/>
      <c r="I10" s="65"/>
      <c r="J10" s="65"/>
      <c r="K10" s="65"/>
      <c r="L10" s="65"/>
      <c r="M10" s="65"/>
      <c r="N10" s="65"/>
    </row>
    <row r="11" spans="1:21" ht="18.75" customHeight="1" x14ac:dyDescent="0.2">
      <c r="B11" s="65"/>
      <c r="C11" s="65"/>
      <c r="D11" s="65"/>
      <c r="E11" s="65"/>
      <c r="F11" s="65"/>
      <c r="G11" s="65"/>
      <c r="H11" s="65"/>
      <c r="I11" s="65"/>
      <c r="J11" s="65"/>
      <c r="K11" s="65"/>
      <c r="L11" s="65"/>
      <c r="M11" s="65"/>
      <c r="N11" s="65"/>
      <c r="P11" s="29"/>
      <c r="Q11" s="29"/>
    </row>
    <row r="12" spans="1:21" ht="18" customHeight="1" x14ac:dyDescent="0.2">
      <c r="B12" s="65"/>
      <c r="C12" s="65"/>
      <c r="D12" s="65"/>
      <c r="E12" s="65"/>
      <c r="F12" s="65"/>
      <c r="G12" s="65"/>
      <c r="H12" s="65"/>
      <c r="I12" s="65"/>
      <c r="J12" s="65"/>
      <c r="K12" s="65"/>
      <c r="L12" s="65"/>
      <c r="M12" s="65"/>
      <c r="N12" s="65"/>
    </row>
    <row r="13" spans="1:21" ht="18" customHeight="1" x14ac:dyDescent="0.2">
      <c r="B13" s="65"/>
      <c r="C13" s="65"/>
      <c r="D13" s="65"/>
      <c r="E13" s="65"/>
      <c r="F13" s="65"/>
      <c r="G13" s="65"/>
      <c r="H13" s="65"/>
      <c r="I13" s="65"/>
      <c r="J13" s="65"/>
      <c r="K13" s="65"/>
      <c r="L13" s="65"/>
      <c r="M13" s="65"/>
      <c r="N13" s="65"/>
    </row>
    <row r="14" spans="1:21" ht="18" customHeight="1" x14ac:dyDescent="0.2">
      <c r="B14" s="65"/>
      <c r="C14" s="65"/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5"/>
    </row>
    <row r="15" spans="1:21" ht="18" customHeight="1" x14ac:dyDescent="0.2">
      <c r="B15" s="65"/>
      <c r="C15" s="65"/>
      <c r="D15" s="65"/>
      <c r="E15" s="65"/>
      <c r="F15" s="65"/>
      <c r="G15" s="65"/>
      <c r="H15" s="65"/>
      <c r="I15" s="65"/>
      <c r="J15" s="65"/>
      <c r="K15" s="65"/>
      <c r="L15" s="65"/>
      <c r="M15" s="65"/>
      <c r="N15" s="65"/>
    </row>
    <row r="16" spans="1:21" ht="18" customHeight="1" x14ac:dyDescent="0.2">
      <c r="B16" s="65"/>
      <c r="C16" s="65"/>
      <c r="D16" s="65"/>
      <c r="E16" s="65"/>
      <c r="F16" s="65"/>
      <c r="G16" s="65"/>
      <c r="H16" s="65"/>
      <c r="I16" s="65"/>
      <c r="J16" s="65"/>
      <c r="K16" s="65"/>
      <c r="L16" s="65"/>
      <c r="M16" s="65"/>
      <c r="N16" s="65"/>
    </row>
    <row r="17" spans="2:14" ht="18" customHeight="1" x14ac:dyDescent="0.2">
      <c r="B17" s="65"/>
      <c r="C17" s="65"/>
      <c r="D17" s="65"/>
      <c r="E17" s="65"/>
      <c r="F17" s="65"/>
      <c r="G17" s="65"/>
      <c r="H17" s="65"/>
      <c r="I17" s="65"/>
      <c r="J17" s="65"/>
      <c r="K17" s="65"/>
      <c r="L17" s="65"/>
      <c r="M17" s="65"/>
      <c r="N17" s="65"/>
    </row>
    <row r="20" spans="2:14" x14ac:dyDescent="0.25">
      <c r="E20" s="61">
        <v>5.9031060000992704E+17</v>
      </c>
    </row>
    <row r="23" spans="2:14" x14ac:dyDescent="0.25">
      <c r="J23" t="s">
        <v>36</v>
      </c>
    </row>
  </sheetData>
  <mergeCells count="6">
    <mergeCell ref="B9:N17"/>
    <mergeCell ref="S2:U2"/>
    <mergeCell ref="A1:U1"/>
    <mergeCell ref="S4:S5"/>
    <mergeCell ref="T4:T5"/>
    <mergeCell ref="U4:U5"/>
  </mergeCells>
  <phoneticPr fontId="0" type="noConversion"/>
  <pageMargins left="0.55118110236220474" right="0.11811023622047245" top="0.78740157480314965" bottom="0.15748031496062992" header="0" footer="0"/>
  <pageSetup paperSize="9" scale="3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8"/>
  <sheetViews>
    <sheetView tabSelected="1" zoomScaleNormal="100" workbookViewId="0">
      <selection activeCell="I13" sqref="I13"/>
    </sheetView>
  </sheetViews>
  <sheetFormatPr defaultRowHeight="15" x14ac:dyDescent="0.25"/>
  <cols>
    <col min="6" max="6" width="11.7109375" bestFit="1" customWidth="1"/>
  </cols>
  <sheetData>
    <row r="1" spans="1:9" ht="24" customHeight="1" thickBot="1" x14ac:dyDescent="0.3">
      <c r="A1" s="80" t="s">
        <v>41</v>
      </c>
      <c r="B1" s="86" t="s">
        <v>42</v>
      </c>
      <c r="C1" s="87"/>
      <c r="D1" s="80" t="s">
        <v>58</v>
      </c>
      <c r="E1" s="90" t="s">
        <v>43</v>
      </c>
      <c r="F1" s="80" t="s">
        <v>44</v>
      </c>
      <c r="G1" s="78" t="s">
        <v>45</v>
      </c>
      <c r="H1" s="79"/>
      <c r="I1" s="80" t="s">
        <v>46</v>
      </c>
    </row>
    <row r="2" spans="1:9" ht="27" thickBot="1" x14ac:dyDescent="0.3">
      <c r="A2" s="81"/>
      <c r="B2" s="88"/>
      <c r="C2" s="89"/>
      <c r="D2" s="81"/>
      <c r="E2" s="91"/>
      <c r="F2" s="81"/>
      <c r="G2" s="33" t="s">
        <v>47</v>
      </c>
      <c r="H2" s="33" t="s">
        <v>48</v>
      </c>
      <c r="I2" s="81"/>
    </row>
    <row r="3" spans="1:9" ht="15.75" thickBot="1" x14ac:dyDescent="0.3">
      <c r="A3" s="82" t="s">
        <v>49</v>
      </c>
      <c r="B3" s="83"/>
      <c r="C3" s="83"/>
      <c r="D3" s="84"/>
      <c r="E3" s="83"/>
      <c r="F3" s="83"/>
      <c r="G3" s="83"/>
      <c r="H3" s="83"/>
      <c r="I3" s="85"/>
    </row>
    <row r="4" spans="1:9" ht="51" customHeight="1" thickBot="1" x14ac:dyDescent="0.3">
      <c r="A4" s="34" t="s">
        <v>10</v>
      </c>
      <c r="B4" s="73" t="s">
        <v>50</v>
      </c>
      <c r="C4" s="74"/>
      <c r="D4" s="37">
        <f>60.339+3.541+0.25</f>
        <v>64.13</v>
      </c>
      <c r="E4" s="40"/>
      <c r="F4" s="41"/>
      <c r="G4" s="33"/>
      <c r="H4" s="33"/>
      <c r="I4" s="35"/>
    </row>
    <row r="5" spans="1:9" ht="38.25" customHeight="1" thickBot="1" x14ac:dyDescent="0.3">
      <c r="A5" s="34"/>
      <c r="B5" s="73" t="s">
        <v>51</v>
      </c>
      <c r="C5" s="74"/>
      <c r="D5" s="38">
        <v>35</v>
      </c>
      <c r="E5" s="40"/>
      <c r="F5" s="41"/>
      <c r="G5" s="33"/>
      <c r="H5" s="33"/>
      <c r="I5" s="35"/>
    </row>
    <row r="6" spans="1:9" ht="38.25" customHeight="1" thickBot="1" x14ac:dyDescent="0.3">
      <c r="A6" s="34"/>
      <c r="B6" s="73" t="s">
        <v>52</v>
      </c>
      <c r="C6" s="74"/>
      <c r="D6" s="38">
        <v>157</v>
      </c>
      <c r="E6" s="40"/>
      <c r="F6" s="41"/>
      <c r="G6" s="33"/>
      <c r="H6" s="33"/>
      <c r="I6" s="35"/>
    </row>
    <row r="7" spans="1:9" ht="38.25" customHeight="1" thickBot="1" x14ac:dyDescent="0.3">
      <c r="A7" s="34" t="s">
        <v>11</v>
      </c>
      <c r="B7" s="73" t="s">
        <v>53</v>
      </c>
      <c r="C7" s="74"/>
      <c r="D7" s="39">
        <v>0</v>
      </c>
      <c r="E7" s="40"/>
      <c r="F7" s="41"/>
      <c r="G7" s="33"/>
      <c r="H7" s="33"/>
      <c r="I7" s="35"/>
    </row>
    <row r="8" spans="1:9" ht="15.75" thickBot="1" x14ac:dyDescent="0.3">
      <c r="A8" s="75"/>
      <c r="B8" s="76"/>
      <c r="C8" s="75" t="s">
        <v>54</v>
      </c>
      <c r="D8" s="77"/>
      <c r="E8" s="76"/>
      <c r="F8" s="42"/>
      <c r="G8" s="34"/>
      <c r="H8" s="34"/>
      <c r="I8" s="36"/>
    </row>
  </sheetData>
  <mergeCells count="14">
    <mergeCell ref="B7:C7"/>
    <mergeCell ref="A8:B8"/>
    <mergeCell ref="C8:E8"/>
    <mergeCell ref="G1:H1"/>
    <mergeCell ref="I1:I2"/>
    <mergeCell ref="A3:I3"/>
    <mergeCell ref="B4:C4"/>
    <mergeCell ref="B5:C5"/>
    <mergeCell ref="B6:C6"/>
    <mergeCell ref="A1:A2"/>
    <mergeCell ref="B1:C2"/>
    <mergeCell ref="D1:D2"/>
    <mergeCell ref="E1:E2"/>
    <mergeCell ref="F1:F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2</vt:i4>
      </vt:variant>
    </vt:vector>
  </HeadingPairs>
  <TitlesOfParts>
    <vt:vector size="4" baseType="lpstr">
      <vt:lpstr>Arkusz1</vt:lpstr>
      <vt:lpstr>Arkusz2</vt:lpstr>
      <vt:lpstr>Arkusz1!Obszar_wydruku</vt:lpstr>
      <vt:lpstr>Arkusz2!Obszar_wydruku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PRACA</dc:creator>
  <cp:lastModifiedBy>Szpital</cp:lastModifiedBy>
  <cp:lastPrinted>2025-02-07T09:08:29Z</cp:lastPrinted>
  <dcterms:created xsi:type="dcterms:W3CDTF">2011-05-05T07:00:10Z</dcterms:created>
  <dcterms:modified xsi:type="dcterms:W3CDTF">2025-02-10T09:26:15Z</dcterms:modified>
</cp:coreProperties>
</file>